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4 wo pths" sheetId="2" r:id="rId5"/>
  </sheets>
  <definedNames/>
  <calcPr/>
  <extLst>
    <ext uri="GoogleSheetsCustomDataVersion2">
      <go:sheetsCustomData xmlns:go="http://customooxmlschemas.google.com/" r:id="rId6" roundtripDataChecksum="+EmBiVD4MO77wkRXh8REysrkYKQckX8BASU3jhT6QXg="/>
    </ext>
  </extLst>
</workbook>
</file>

<file path=xl/sharedStrings.xml><?xml version="1.0" encoding="utf-8"?>
<sst xmlns="http://schemas.openxmlformats.org/spreadsheetml/2006/main" count="152" uniqueCount="51">
  <si>
    <t>OVERALL SCORES</t>
  </si>
  <si>
    <t>Music GE Morrison</t>
  </si>
  <si>
    <t>Music GE Hash</t>
  </si>
  <si>
    <t>Visual GE Fiedler</t>
  </si>
  <si>
    <t>Music Ind. Ortiz</t>
  </si>
  <si>
    <t>Visual Ind. Pitlik</t>
  </si>
  <si>
    <t>COMPOSITE</t>
  </si>
  <si>
    <t>Rank</t>
  </si>
  <si>
    <t>Perc. Bobarsky</t>
  </si>
  <si>
    <t>Aux Pastor</t>
  </si>
  <si>
    <t>A</t>
  </si>
  <si>
    <t>Unity HS</t>
  </si>
  <si>
    <t>University HS</t>
  </si>
  <si>
    <t>Streator HS</t>
  </si>
  <si>
    <t xml:space="preserve"> </t>
  </si>
  <si>
    <t>B</t>
  </si>
  <si>
    <t>Watseka HS</t>
  </si>
  <si>
    <t>Eureka HS</t>
  </si>
  <si>
    <t>Olympia</t>
  </si>
  <si>
    <t>Prarie Central</t>
  </si>
  <si>
    <t>C</t>
  </si>
  <si>
    <t>Richwood HS</t>
  </si>
  <si>
    <t>East Peoria Community HS</t>
  </si>
  <si>
    <t>Alan B. Shepard</t>
  </si>
  <si>
    <t>Marching Railers</t>
  </si>
  <si>
    <t>EX</t>
  </si>
  <si>
    <t>Pontiac</t>
  </si>
  <si>
    <t>MUSIC SCORES</t>
  </si>
  <si>
    <t xml:space="preserve">Music GE Morrison </t>
  </si>
  <si>
    <t>Best Music</t>
  </si>
  <si>
    <t>GRAND CHAMPION</t>
  </si>
  <si>
    <t>Streator Hs</t>
  </si>
  <si>
    <t>School: Alan B Shepard</t>
  </si>
  <si>
    <t>Richwood HW</t>
  </si>
  <si>
    <t>Unity High School</t>
  </si>
  <si>
    <r>
      <rPr>
        <rFont val="Arial"/>
        <color rgb="FF000000"/>
        <sz val="13.0"/>
      </rPr>
      <t>University HS</t>
    </r>
  </si>
  <si>
    <r>
      <rPr>
        <rFont val="Arial"/>
        <color rgb="FF000000"/>
        <sz val="13.0"/>
      </rPr>
      <t>Streator HS</t>
    </r>
  </si>
  <si>
    <r>
      <rPr>
        <rFont val="Arial"/>
        <color rgb="FF000000"/>
        <sz val="13.0"/>
      </rPr>
      <t>Watseka HS</t>
    </r>
  </si>
  <si>
    <r>
      <rPr>
        <rFont val="Arial"/>
        <color rgb="FF000000"/>
        <sz val="13.0"/>
      </rPr>
      <t>Eureka HS</t>
    </r>
  </si>
  <si>
    <r>
      <rPr>
        <rFont val="Arial"/>
        <color rgb="FF000000"/>
        <sz val="13.0"/>
      </rPr>
      <t>Richwood HS</t>
    </r>
  </si>
  <si>
    <r>
      <rPr>
        <rFont val="Arial"/>
        <color rgb="FF000000"/>
        <sz val="13.0"/>
      </rPr>
      <t>East Peoria Community HS</t>
    </r>
  </si>
  <si>
    <t>Prairie Central</t>
  </si>
  <si>
    <r>
      <rPr>
        <rFont val="Arial"/>
        <color rgb="FF000000"/>
        <sz val="13.0"/>
      </rPr>
      <t>University HS</t>
    </r>
  </si>
  <si>
    <r>
      <rPr>
        <rFont val="Arial"/>
        <color rgb="FF000000"/>
        <sz val="13.0"/>
      </rPr>
      <t>Streator HS</t>
    </r>
  </si>
  <si>
    <t xml:space="preserve">School: </t>
  </si>
  <si>
    <r>
      <rPr>
        <rFont val="Arial"/>
        <color rgb="FF000000"/>
        <sz val="13.0"/>
      </rPr>
      <t>Watseka HS</t>
    </r>
  </si>
  <si>
    <r>
      <rPr>
        <rFont val="Arial"/>
        <color rgb="FF000000"/>
        <sz val="13.0"/>
      </rPr>
      <t>Eureka HS</t>
    </r>
  </si>
  <si>
    <r>
      <rPr>
        <rFont val="Arial"/>
        <color rgb="FF000000"/>
        <sz val="13.0"/>
      </rPr>
      <t>Richwood HS</t>
    </r>
  </si>
  <si>
    <r>
      <rPr>
        <rFont val="Arial"/>
        <color rgb="FF000000"/>
        <sz val="13.0"/>
      </rPr>
      <t>East Peoria Community HS</t>
    </r>
  </si>
  <si>
    <t xml:space="preserve">A fourth caption award for best winds will be given to the group in each class with the highest total music score from the three music judges. </t>
  </si>
  <si>
    <t>In the event of a tie, the tie will be broken by the low score, then the high score.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</si>
</sst>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1.0"/>
      <color theme="1"/>
      <name val="Calibri"/>
      <scheme val="minor"/>
    </font>
    <font>
      <b/>
      <sz val="10.0"/>
      <color theme="1"/>
      <name val="Arial"/>
    </font>
    <font>
      <b/>
      <u/>
      <sz val="9.0"/>
      <color theme="1"/>
      <name val="Arial"/>
    </font>
    <font>
      <b/>
      <u/>
      <sz val="11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9.0"/>
      <color theme="1"/>
      <name val="Arial"/>
    </font>
    <font>
      <sz val="13.0"/>
      <color theme="1"/>
      <name val="Arial"/>
    </font>
    <font>
      <sz val="13.0"/>
      <color rgb="FF000000"/>
      <name val="Arial"/>
    </font>
    <font>
      <sz val="9.0"/>
      <color theme="1"/>
      <name val="Arial"/>
    </font>
    <font>
      <b/>
      <sz val="13.0"/>
      <color theme="1"/>
      <name val="Arial"/>
    </font>
    <font>
      <b/>
      <u/>
      <sz val="13.0"/>
      <color theme="1"/>
      <name val="Arial"/>
    </font>
    <font>
      <b/>
      <u/>
      <sz val="12.0"/>
      <color theme="1"/>
      <name val="Arial"/>
    </font>
    <font>
      <b/>
      <u/>
      <sz val="13.0"/>
      <color theme="1"/>
      <name val="Arial"/>
    </font>
    <font>
      <b/>
      <u/>
      <sz val="13.0"/>
      <color theme="1"/>
      <name val="Arial"/>
    </font>
    <font>
      <sz val="13.0"/>
      <color theme="1"/>
      <name val="Calibri"/>
      <scheme val="minor"/>
    </font>
    <font>
      <sz val="12.0"/>
      <color theme="1"/>
      <name val="Calibri"/>
      <scheme val="minor"/>
    </font>
    <font>
      <b/>
      <u/>
      <sz val="9.0"/>
      <color theme="1"/>
      <name val="Arial"/>
    </font>
    <font>
      <b/>
      <sz val="9.0"/>
      <color theme="1"/>
      <name val="Arial"/>
    </font>
    <font>
      <b/>
      <u/>
      <sz val="13.0"/>
      <color theme="1"/>
      <name val="Arial"/>
    </font>
    <font>
      <b/>
      <u/>
      <sz val="13.0"/>
      <color theme="1"/>
      <name val="Arial"/>
    </font>
    <font>
      <b/>
      <u/>
      <sz val="13.0"/>
      <color theme="1"/>
      <name val="Arial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 shrinkToFit="0" wrapText="1"/>
    </xf>
    <xf borderId="3" fillId="0" fontId="5" numFmtId="0" xfId="0" applyAlignment="1" applyBorder="1" applyFont="1">
      <alignment horizontal="center" readingOrder="0" shrinkToFit="0" wrapText="1"/>
    </xf>
    <xf borderId="4" fillId="0" fontId="6" numFmtId="0" xfId="0" applyAlignment="1" applyBorder="1" applyFont="1">
      <alignment horizontal="center"/>
    </xf>
    <xf borderId="3" fillId="0" fontId="7" numFmtId="0" xfId="0" applyAlignment="1" applyBorder="1" applyFont="1">
      <alignment horizontal="center"/>
    </xf>
    <xf borderId="4" fillId="0" fontId="8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center"/>
    </xf>
    <xf borderId="0" fillId="0" fontId="10" numFmtId="0" xfId="0" applyAlignment="1" applyFont="1">
      <alignment horizontal="center"/>
    </xf>
    <xf borderId="1" fillId="0" fontId="11" numFmtId="0" xfId="0" applyBorder="1" applyFont="1"/>
    <xf borderId="3" fillId="0" fontId="12" numFmtId="0" xfId="0" applyAlignment="1" applyBorder="1" applyFont="1">
      <alignment horizontal="left" readingOrder="0" shrinkToFit="0" vertical="top" wrapText="1"/>
    </xf>
    <xf borderId="1" fillId="0" fontId="11" numFmtId="0" xfId="0" applyAlignment="1" applyBorder="1" applyFont="1">
      <alignment horizontal="center" readingOrder="0"/>
    </xf>
    <xf borderId="4" fillId="0" fontId="11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0" fillId="0" fontId="11" numFmtId="0" xfId="0" applyFont="1"/>
    <xf borderId="0" fillId="0" fontId="13" numFmtId="0" xfId="0" applyFont="1"/>
    <xf borderId="1" fillId="2" fontId="11" numFmtId="0" xfId="0" applyBorder="1" applyFill="1" applyFont="1"/>
    <xf borderId="5" fillId="2" fontId="11" numFmtId="0" xfId="0" applyBorder="1" applyFont="1"/>
    <xf borderId="1" fillId="2" fontId="11" numFmtId="0" xfId="0" applyAlignment="1" applyBorder="1" applyFont="1">
      <alignment horizontal="center"/>
    </xf>
    <xf borderId="4" fillId="2" fontId="11" numFmtId="0" xfId="0" applyAlignment="1" applyBorder="1" applyFont="1">
      <alignment horizontal="center"/>
    </xf>
    <xf borderId="6" fillId="2" fontId="11" numFmtId="0" xfId="0" applyAlignment="1" applyBorder="1" applyFont="1">
      <alignment horizontal="center"/>
    </xf>
    <xf borderId="7" fillId="2" fontId="11" numFmtId="0" xfId="0" applyBorder="1" applyFont="1"/>
    <xf borderId="7" fillId="2" fontId="13" numFmtId="0" xfId="0" applyBorder="1" applyFont="1"/>
    <xf borderId="1" fillId="0" fontId="11" numFmtId="0" xfId="0" applyAlignment="1" applyBorder="1" applyFont="1">
      <alignment readingOrder="0"/>
    </xf>
    <xf borderId="3" fillId="0" fontId="11" numFmtId="0" xfId="0" applyAlignment="1" applyBorder="1" applyFont="1">
      <alignment horizontal="center"/>
    </xf>
    <xf borderId="0" fillId="0" fontId="14" numFmtId="0" xfId="0" applyFont="1"/>
    <xf borderId="0" fillId="0" fontId="12" numFmtId="0" xfId="0" applyFont="1"/>
    <xf borderId="1" fillId="0" fontId="15" numFmtId="0" xfId="0" applyAlignment="1" applyBorder="1" applyFont="1">
      <alignment horizontal="center"/>
    </xf>
    <xf borderId="8" fillId="0" fontId="16" numFmtId="0" xfId="0" applyAlignment="1" applyBorder="1" applyFont="1">
      <alignment horizontal="center"/>
    </xf>
    <xf borderId="4" fillId="0" fontId="11" numFmtId="0" xfId="0" applyAlignment="1" applyBorder="1" applyFont="1">
      <alignment horizontal="center" readingOrder="0"/>
    </xf>
    <xf borderId="0" fillId="0" fontId="11" numFmtId="0" xfId="0" applyAlignment="1" applyFont="1">
      <alignment horizontal="center"/>
    </xf>
    <xf borderId="9" fillId="0" fontId="17" numFmtId="0" xfId="0" applyAlignment="1" applyBorder="1" applyFont="1">
      <alignment horizontal="center"/>
    </xf>
    <xf borderId="0" fillId="0" fontId="18" numFmtId="0" xfId="0" applyAlignment="1" applyFont="1">
      <alignment horizontal="center"/>
    </xf>
    <xf borderId="10" fillId="0" fontId="11" numFmtId="0" xfId="0" applyAlignment="1" applyBorder="1" applyFont="1">
      <alignment horizontal="center"/>
    </xf>
    <xf borderId="0" fillId="0" fontId="11" numFmtId="0" xfId="0" applyAlignment="1" applyFont="1">
      <alignment horizontal="center" readingOrder="0"/>
    </xf>
    <xf borderId="11" fillId="2" fontId="11" numFmtId="0" xfId="0" applyAlignment="1" applyBorder="1" applyFont="1">
      <alignment horizontal="center"/>
    </xf>
    <xf borderId="0" fillId="0" fontId="19" numFmtId="0" xfId="0" applyFont="1"/>
    <xf borderId="0" fillId="0" fontId="20" numFmtId="0" xfId="0" applyFont="1"/>
    <xf borderId="2" fillId="0" fontId="21" numFmtId="0" xfId="0" applyAlignment="1" applyBorder="1" applyFont="1">
      <alignment horizontal="center"/>
    </xf>
    <xf borderId="1" fillId="0" fontId="13" numFmtId="0" xfId="0" applyBorder="1" applyFont="1"/>
    <xf borderId="0" fillId="0" fontId="19" numFmtId="0" xfId="0" applyAlignment="1" applyFont="1">
      <alignment horizontal="left" readingOrder="0"/>
    </xf>
    <xf borderId="1" fillId="2" fontId="13" numFmtId="0" xfId="0" applyBorder="1" applyFont="1"/>
    <xf borderId="1" fillId="0" fontId="13" numFmtId="0" xfId="0" applyAlignment="1" applyBorder="1" applyFont="1">
      <alignment readingOrder="0"/>
    </xf>
    <xf borderId="0" fillId="0" fontId="22" numFmtId="0" xfId="0" applyFont="1"/>
    <xf borderId="1" fillId="0" fontId="23" numFmtId="0" xfId="0" applyAlignment="1" applyBorder="1" applyFont="1">
      <alignment horizontal="center" readingOrder="0" shrinkToFit="0" wrapText="1"/>
    </xf>
    <xf borderId="4" fillId="0" fontId="24" numFmtId="0" xfId="0" applyAlignment="1" applyBorder="1" applyFont="1">
      <alignment horizontal="center" readingOrder="0"/>
    </xf>
    <xf borderId="8" fillId="0" fontId="25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12" fillId="0" fontId="11" numFmtId="0" xfId="0" applyAlignment="1" applyBorder="1" applyFont="1">
      <alignment horizontal="center"/>
    </xf>
    <xf borderId="0" fillId="0" fontId="2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33.57"/>
    <col customWidth="1" min="3" max="3" width="12.71"/>
    <col customWidth="1" min="4" max="4" width="14.0"/>
    <col customWidth="1" min="5" max="5" width="11.71"/>
    <col customWidth="1" min="6" max="6" width="15.86"/>
    <col customWidth="1" min="7" max="7" width="13.43"/>
    <col customWidth="1" min="8" max="8" width="16.29"/>
    <col customWidth="1" min="9" max="9" width="9.57"/>
    <col customWidth="1" min="10" max="10" width="19.0"/>
    <col customWidth="1" min="11" max="11" width="8.71"/>
    <col customWidth="1" min="12" max="12" width="16.57"/>
    <col customWidth="1" min="13" max="13" width="11.14"/>
    <col customWidth="1" min="14" max="14" width="7.0"/>
    <col customWidth="1" min="15" max="15" width="6.43"/>
    <col customWidth="1" min="16" max="26" width="8.71"/>
  </cols>
  <sheetData>
    <row r="1">
      <c r="A1" s="1" t="s">
        <v>0</v>
      </c>
    </row>
    <row r="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8" t="s">
        <v>8</v>
      </c>
      <c r="K2" s="7" t="s">
        <v>7</v>
      </c>
      <c r="L2" s="8" t="s">
        <v>9</v>
      </c>
      <c r="M2" s="9" t="s">
        <v>7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11" t="s">
        <v>10</v>
      </c>
      <c r="B3" s="12" t="s">
        <v>11</v>
      </c>
      <c r="C3" s="13">
        <v>116.0</v>
      </c>
      <c r="D3" s="13">
        <v>107.0</v>
      </c>
      <c r="E3" s="13">
        <v>110.0</v>
      </c>
      <c r="F3" s="13">
        <v>141.0</v>
      </c>
      <c r="G3" s="13">
        <v>106.0</v>
      </c>
      <c r="H3" s="14">
        <f t="shared" ref="H3:H5" si="1">AVERAGE(C3:G3)</f>
        <v>116</v>
      </c>
      <c r="I3" s="15">
        <f>RANK(H3,$H$3:$H$7,0)</f>
        <v>3</v>
      </c>
      <c r="J3" s="13">
        <v>60.0</v>
      </c>
      <c r="K3" s="13">
        <f>RANK(J3,J3:J7,0)</f>
        <v>3</v>
      </c>
      <c r="L3" s="13">
        <v>45.0</v>
      </c>
      <c r="M3" s="15">
        <f t="shared" ref="M3:M5" si="2">RANK(L3,$L$3:$L$6,0)</f>
        <v>3</v>
      </c>
      <c r="N3" s="16"/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>
      <c r="A4" s="11" t="s">
        <v>10</v>
      </c>
      <c r="B4" s="12" t="s">
        <v>12</v>
      </c>
      <c r="C4" s="13">
        <v>133.0</v>
      </c>
      <c r="D4" s="13">
        <v>137.0</v>
      </c>
      <c r="E4" s="13">
        <v>120.0</v>
      </c>
      <c r="F4" s="13">
        <v>151.0</v>
      </c>
      <c r="G4" s="13">
        <v>118.0</v>
      </c>
      <c r="H4" s="14">
        <f t="shared" si="1"/>
        <v>131.8</v>
      </c>
      <c r="I4" s="15">
        <f t="shared" ref="I4:I5" si="3">RANK(H4,$H$3:$H$6,0)</f>
        <v>1</v>
      </c>
      <c r="J4" s="13">
        <v>65.0</v>
      </c>
      <c r="K4" s="13">
        <f t="shared" ref="K4:K5" si="4">RANK(J4,$J$3:$J$6,0)</f>
        <v>1</v>
      </c>
      <c r="L4" s="13">
        <v>57.0</v>
      </c>
      <c r="M4" s="15">
        <f t="shared" si="2"/>
        <v>2</v>
      </c>
      <c r="N4" s="16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1" t="s">
        <v>10</v>
      </c>
      <c r="B5" s="12" t="s">
        <v>13</v>
      </c>
      <c r="C5" s="13">
        <v>126.0</v>
      </c>
      <c r="D5" s="13">
        <v>123.0</v>
      </c>
      <c r="E5" s="13">
        <v>113.0</v>
      </c>
      <c r="F5" s="13">
        <v>135.0</v>
      </c>
      <c r="G5" s="13">
        <v>107.0</v>
      </c>
      <c r="H5" s="14">
        <f t="shared" si="1"/>
        <v>120.8</v>
      </c>
      <c r="I5" s="15">
        <f t="shared" si="3"/>
        <v>2</v>
      </c>
      <c r="J5" s="13">
        <v>62.0</v>
      </c>
      <c r="K5" s="13">
        <f t="shared" si="4"/>
        <v>2</v>
      </c>
      <c r="L5" s="13">
        <v>59.0</v>
      </c>
      <c r="M5" s="15">
        <f t="shared" si="2"/>
        <v>1</v>
      </c>
      <c r="N5" s="16"/>
      <c r="O5" s="16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1"/>
      <c r="B6" s="16"/>
      <c r="C6" s="15"/>
      <c r="D6" s="15"/>
      <c r="E6" s="15"/>
      <c r="F6" s="15"/>
      <c r="G6" s="15"/>
      <c r="H6" s="14"/>
      <c r="I6" s="15"/>
      <c r="J6" s="15"/>
      <c r="K6" s="15"/>
      <c r="L6" s="15"/>
      <c r="M6" s="15"/>
      <c r="N6" s="16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>
      <c r="A7" s="18"/>
      <c r="B7" s="19"/>
      <c r="C7" s="20"/>
      <c r="D7" s="20"/>
      <c r="E7" s="20"/>
      <c r="F7" s="20"/>
      <c r="G7" s="20"/>
      <c r="H7" s="21" t="s">
        <v>14</v>
      </c>
      <c r="I7" s="22"/>
      <c r="J7" s="20"/>
      <c r="K7" s="22"/>
      <c r="L7" s="20"/>
      <c r="M7" s="22"/>
      <c r="N7" s="23"/>
      <c r="O7" s="23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11" t="s">
        <v>15</v>
      </c>
      <c r="B8" s="25" t="s">
        <v>16</v>
      </c>
      <c r="C8" s="13">
        <v>135.0</v>
      </c>
      <c r="D8" s="13">
        <v>129.0</v>
      </c>
      <c r="E8" s="13">
        <v>125.0</v>
      </c>
      <c r="F8" s="13">
        <v>138.0</v>
      </c>
      <c r="G8" s="13">
        <v>126.0</v>
      </c>
      <c r="H8" s="14">
        <f t="shared" ref="H8:H11" si="5">AVERAGE(C8:G8)</f>
        <v>130.6</v>
      </c>
      <c r="I8" s="15">
        <f t="shared" ref="I8:I11" si="6">RANK(H8,$H$8:$H$11,0)</f>
        <v>3</v>
      </c>
      <c r="J8" s="13">
        <v>60.0</v>
      </c>
      <c r="K8" s="15">
        <f t="shared" ref="K8:K11" si="7">RANK(J8,$J$8:$J$11,0)</f>
        <v>3</v>
      </c>
      <c r="L8" s="13">
        <v>67.0</v>
      </c>
      <c r="M8" s="15">
        <f t="shared" ref="M8:M11" si="8">RANK(L8,$L$8:$L$11,0)</f>
        <v>2</v>
      </c>
      <c r="N8" s="16"/>
      <c r="O8" s="1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11" t="s">
        <v>15</v>
      </c>
      <c r="B9" s="25" t="s">
        <v>17</v>
      </c>
      <c r="C9" s="13">
        <v>145.0</v>
      </c>
      <c r="D9" s="13">
        <v>169.0</v>
      </c>
      <c r="E9" s="13">
        <v>122.0</v>
      </c>
      <c r="F9" s="13">
        <v>156.0</v>
      </c>
      <c r="G9" s="13">
        <v>139.0</v>
      </c>
      <c r="H9" s="14">
        <f t="shared" si="5"/>
        <v>146.2</v>
      </c>
      <c r="I9" s="15">
        <f t="shared" si="6"/>
        <v>1</v>
      </c>
      <c r="J9" s="13">
        <v>67.0</v>
      </c>
      <c r="K9" s="15">
        <f t="shared" si="7"/>
        <v>2</v>
      </c>
      <c r="L9" s="13">
        <v>76.0</v>
      </c>
      <c r="M9" s="15">
        <f t="shared" si="8"/>
        <v>1</v>
      </c>
      <c r="N9" s="16"/>
      <c r="O9" s="1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>
      <c r="A10" s="25" t="s">
        <v>15</v>
      </c>
      <c r="B10" s="25" t="s">
        <v>18</v>
      </c>
      <c r="C10" s="13">
        <v>100.0</v>
      </c>
      <c r="D10" s="13">
        <v>125.0</v>
      </c>
      <c r="E10" s="13">
        <v>101.0</v>
      </c>
      <c r="F10" s="13">
        <v>146.0</v>
      </c>
      <c r="G10" s="13">
        <v>110.0</v>
      </c>
      <c r="H10" s="14">
        <f t="shared" si="5"/>
        <v>116.4</v>
      </c>
      <c r="I10" s="15">
        <f t="shared" si="6"/>
        <v>4</v>
      </c>
      <c r="J10" s="13">
        <v>59.0</v>
      </c>
      <c r="K10" s="15">
        <f t="shared" si="7"/>
        <v>4</v>
      </c>
      <c r="L10" s="13">
        <v>46.0</v>
      </c>
      <c r="M10" s="15">
        <f t="shared" si="8"/>
        <v>4</v>
      </c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25" t="s">
        <v>15</v>
      </c>
      <c r="B11" s="25" t="s">
        <v>19</v>
      </c>
      <c r="C11" s="13">
        <v>125.0</v>
      </c>
      <c r="D11" s="13">
        <v>161.0</v>
      </c>
      <c r="E11" s="13">
        <v>121.0</v>
      </c>
      <c r="F11" s="13">
        <v>165.0</v>
      </c>
      <c r="G11" s="13">
        <v>119.0</v>
      </c>
      <c r="H11" s="14">
        <f t="shared" si="5"/>
        <v>138.2</v>
      </c>
      <c r="I11" s="15">
        <f t="shared" si="6"/>
        <v>2</v>
      </c>
      <c r="J11" s="13">
        <v>70.0</v>
      </c>
      <c r="K11" s="15">
        <f t="shared" si="7"/>
        <v>1</v>
      </c>
      <c r="L11" s="13">
        <v>67.0</v>
      </c>
      <c r="M11" s="15">
        <f t="shared" si="8"/>
        <v>2</v>
      </c>
      <c r="N11" s="16"/>
      <c r="O11" s="16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>
      <c r="A12" s="18"/>
      <c r="B12" s="18"/>
      <c r="C12" s="20"/>
      <c r="D12" s="20"/>
      <c r="E12" s="20"/>
      <c r="F12" s="20"/>
      <c r="G12" s="20"/>
      <c r="H12" s="21" t="s">
        <v>14</v>
      </c>
      <c r="I12" s="22"/>
      <c r="J12" s="20"/>
      <c r="K12" s="22"/>
      <c r="L12" s="20"/>
      <c r="M12" s="22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25" t="s">
        <v>20</v>
      </c>
      <c r="B13" s="25" t="s">
        <v>21</v>
      </c>
      <c r="C13" s="13">
        <v>114.0</v>
      </c>
      <c r="D13" s="13">
        <v>130.0</v>
      </c>
      <c r="E13" s="13">
        <v>106.0</v>
      </c>
      <c r="F13" s="13">
        <v>140.0</v>
      </c>
      <c r="G13" s="13">
        <v>112.0</v>
      </c>
      <c r="H13" s="14">
        <f t="shared" ref="H13:H16" si="9">AVERAGE(C13:G13)</f>
        <v>120.4</v>
      </c>
      <c r="I13" s="15">
        <f t="shared" ref="I13:I16" si="10">RANK(H13,$H$13:$H$16,0)</f>
        <v>4</v>
      </c>
      <c r="J13" s="13">
        <v>68.0</v>
      </c>
      <c r="K13" s="15">
        <f t="shared" ref="K13:K16" si="11">RANK(J13,$J$13:$J$16,0)</f>
        <v>3</v>
      </c>
      <c r="L13" s="13">
        <v>54.0</v>
      </c>
      <c r="M13" s="15">
        <f t="shared" ref="M13:M16" si="12">RANK(L13,$L$13:$L$16,0)</f>
        <v>3</v>
      </c>
      <c r="N13" s="16"/>
      <c r="O13" s="16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>
      <c r="A14" s="25" t="s">
        <v>20</v>
      </c>
      <c r="B14" s="25" t="s">
        <v>22</v>
      </c>
      <c r="C14" s="13">
        <v>150.0</v>
      </c>
      <c r="D14" s="13">
        <v>135.0</v>
      </c>
      <c r="E14" s="13">
        <v>131.0</v>
      </c>
      <c r="F14" s="13">
        <v>169.0</v>
      </c>
      <c r="G14" s="13">
        <v>142.0</v>
      </c>
      <c r="H14" s="14">
        <f t="shared" si="9"/>
        <v>145.4</v>
      </c>
      <c r="I14" s="15">
        <f t="shared" si="10"/>
        <v>2</v>
      </c>
      <c r="J14" s="13">
        <v>76.0</v>
      </c>
      <c r="K14" s="15">
        <f t="shared" si="11"/>
        <v>1</v>
      </c>
      <c r="L14" s="13">
        <v>71.0</v>
      </c>
      <c r="M14" s="15">
        <f t="shared" si="12"/>
        <v>1</v>
      </c>
      <c r="N14" s="16"/>
      <c r="O14" s="16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>
      <c r="A15" s="25" t="s">
        <v>20</v>
      </c>
      <c r="B15" s="25" t="s">
        <v>23</v>
      </c>
      <c r="C15" s="13">
        <v>137.0</v>
      </c>
      <c r="D15" s="13">
        <v>172.0</v>
      </c>
      <c r="E15" s="13">
        <v>130.0</v>
      </c>
      <c r="F15" s="13">
        <v>174.0</v>
      </c>
      <c r="G15" s="13">
        <v>145.0</v>
      </c>
      <c r="H15" s="14">
        <f t="shared" si="9"/>
        <v>151.6</v>
      </c>
      <c r="I15" s="15">
        <f t="shared" si="10"/>
        <v>1</v>
      </c>
      <c r="J15" s="13">
        <v>75.0</v>
      </c>
      <c r="K15" s="15">
        <f t="shared" si="11"/>
        <v>2</v>
      </c>
      <c r="L15" s="13">
        <v>57.0</v>
      </c>
      <c r="M15" s="15">
        <f t="shared" si="12"/>
        <v>2</v>
      </c>
      <c r="N15" s="16"/>
      <c r="O15" s="16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11" t="s">
        <v>20</v>
      </c>
      <c r="B16" s="25" t="s">
        <v>24</v>
      </c>
      <c r="C16" s="13">
        <v>129.0</v>
      </c>
      <c r="D16" s="13">
        <v>133.0</v>
      </c>
      <c r="E16" s="13">
        <v>124.0</v>
      </c>
      <c r="F16" s="13">
        <v>125.0</v>
      </c>
      <c r="G16" s="13">
        <v>117.0</v>
      </c>
      <c r="H16" s="14">
        <f t="shared" si="9"/>
        <v>125.6</v>
      </c>
      <c r="I16" s="15">
        <f t="shared" si="10"/>
        <v>3</v>
      </c>
      <c r="J16" s="13">
        <v>61.0</v>
      </c>
      <c r="K16" s="15">
        <f t="shared" si="11"/>
        <v>4</v>
      </c>
      <c r="L16" s="13">
        <v>54.0</v>
      </c>
      <c r="M16" s="15">
        <f t="shared" si="12"/>
        <v>3</v>
      </c>
      <c r="N16" s="16"/>
      <c r="O16" s="1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>
      <c r="A17" s="18"/>
      <c r="B17" s="18"/>
      <c r="C17" s="20"/>
      <c r="D17" s="20"/>
      <c r="E17" s="20"/>
      <c r="F17" s="20"/>
      <c r="G17" s="22"/>
      <c r="H17" s="21" t="s">
        <v>14</v>
      </c>
      <c r="I17" s="22"/>
      <c r="J17" s="21"/>
      <c r="K17" s="22"/>
      <c r="L17" s="21"/>
      <c r="M17" s="20"/>
      <c r="N17" s="23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11" t="s">
        <v>25</v>
      </c>
      <c r="B18" s="11" t="s">
        <v>26</v>
      </c>
      <c r="C18" s="15"/>
      <c r="D18" s="15"/>
      <c r="E18" s="15"/>
      <c r="F18" s="15"/>
      <c r="G18" s="15"/>
      <c r="H18" s="14"/>
      <c r="I18" s="26"/>
      <c r="J18" s="14"/>
      <c r="K18" s="26"/>
      <c r="L18" s="14"/>
      <c r="M18" s="15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27" t="s">
        <v>27</v>
      </c>
      <c r="B20" s="16"/>
      <c r="C20" s="28" t="s">
        <v>14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29"/>
      <c r="B21" s="29"/>
      <c r="C21" s="4" t="s">
        <v>28</v>
      </c>
      <c r="D21" s="4" t="s">
        <v>2</v>
      </c>
      <c r="E21" s="4" t="s">
        <v>4</v>
      </c>
      <c r="F21" s="8" t="s">
        <v>29</v>
      </c>
      <c r="G21" s="30" t="s">
        <v>7</v>
      </c>
      <c r="H21" s="16"/>
      <c r="I21" s="16"/>
      <c r="J21" s="16"/>
      <c r="K21" s="16"/>
      <c r="L21" s="16"/>
      <c r="M21" s="16"/>
      <c r="N21" s="16"/>
      <c r="O21" s="16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11" t="s">
        <v>10</v>
      </c>
      <c r="B22" s="12" t="s">
        <v>11</v>
      </c>
      <c r="C22" s="13">
        <f t="shared" ref="C22:D22" si="13">C3</f>
        <v>116</v>
      </c>
      <c r="D22" s="13">
        <f t="shared" si="13"/>
        <v>107</v>
      </c>
      <c r="E22" s="13">
        <f t="shared" ref="E22:E24" si="15">F3</f>
        <v>141</v>
      </c>
      <c r="F22" s="31">
        <f t="shared" ref="F22:F24" si="16">AVERAGE(C22:E22)</f>
        <v>121.3333333</v>
      </c>
      <c r="G22" s="15">
        <f t="shared" ref="G22:G24" si="17">RANK(F22,$F$22:$F$24,0)</f>
        <v>3</v>
      </c>
      <c r="H22" s="16"/>
      <c r="I22" s="16"/>
      <c r="J22" s="32"/>
      <c r="K22" s="16"/>
      <c r="L22" s="16"/>
      <c r="M22" s="16"/>
      <c r="N22" s="16"/>
      <c r="O22" s="16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11" t="s">
        <v>10</v>
      </c>
      <c r="B23" s="12" t="s">
        <v>12</v>
      </c>
      <c r="C23" s="13">
        <f t="shared" ref="C23:D23" si="14">C4</f>
        <v>133</v>
      </c>
      <c r="D23" s="13">
        <f t="shared" si="14"/>
        <v>137</v>
      </c>
      <c r="E23" s="13">
        <f t="shared" si="15"/>
        <v>151</v>
      </c>
      <c r="F23" s="31">
        <f t="shared" si="16"/>
        <v>140.3333333</v>
      </c>
      <c r="G23" s="15">
        <f t="shared" si="17"/>
        <v>1</v>
      </c>
      <c r="H23" s="16"/>
      <c r="I23" s="16"/>
      <c r="J23" s="32"/>
      <c r="K23" s="33" t="s">
        <v>30</v>
      </c>
      <c r="O23" s="34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11" t="s">
        <v>10</v>
      </c>
      <c r="B24" s="12" t="s">
        <v>31</v>
      </c>
      <c r="C24" s="13">
        <f t="shared" ref="C24:D24" si="18">C5</f>
        <v>126</v>
      </c>
      <c r="D24" s="13">
        <f t="shared" si="18"/>
        <v>123</v>
      </c>
      <c r="E24" s="13">
        <f t="shared" si="15"/>
        <v>135</v>
      </c>
      <c r="F24" s="31">
        <f t="shared" si="16"/>
        <v>128</v>
      </c>
      <c r="G24" s="15">
        <f t="shared" si="17"/>
        <v>2</v>
      </c>
      <c r="H24" s="16"/>
      <c r="I24" s="16"/>
      <c r="J24" s="32"/>
      <c r="K24" s="35">
        <f>MAX(H3:H16)</f>
        <v>151.6</v>
      </c>
      <c r="L24" s="36" t="s">
        <v>32</v>
      </c>
      <c r="O24" s="32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11"/>
      <c r="B25" s="16"/>
      <c r="C25" s="15" t="str">
        <f t="shared" ref="C25:D25" si="19">(C6)</f>
        <v/>
      </c>
      <c r="D25" s="15" t="str">
        <f t="shared" si="19"/>
        <v/>
      </c>
      <c r="E25" s="13"/>
      <c r="F25" s="14"/>
      <c r="G25" s="15"/>
      <c r="H25" s="16"/>
      <c r="I25" s="16"/>
      <c r="J25" s="32"/>
      <c r="K25" s="32"/>
      <c r="L25" s="16"/>
      <c r="M25" s="16"/>
      <c r="N25" s="16"/>
      <c r="O25" s="16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18"/>
      <c r="B26" s="19"/>
      <c r="C26" s="20"/>
      <c r="D26" s="20"/>
      <c r="E26" s="20"/>
      <c r="F26" s="21" t="s">
        <v>14</v>
      </c>
      <c r="G26" s="37"/>
      <c r="H26" s="16"/>
      <c r="I26" s="16"/>
      <c r="J26" s="32"/>
      <c r="K26" s="16"/>
      <c r="L26" s="16" t="s">
        <v>14</v>
      </c>
      <c r="M26" s="16"/>
      <c r="N26" s="23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75" customHeight="1">
      <c r="A27" s="11" t="s">
        <v>15</v>
      </c>
      <c r="B27" s="25" t="s">
        <v>16</v>
      </c>
      <c r="C27" s="13">
        <f t="shared" ref="C27:D27" si="20">C8</f>
        <v>135</v>
      </c>
      <c r="D27" s="15">
        <f t="shared" si="20"/>
        <v>129</v>
      </c>
      <c r="E27" s="15">
        <f t="shared" ref="E27:E30" si="22">F8</f>
        <v>138</v>
      </c>
      <c r="F27" s="14">
        <f t="shared" ref="F27:F30" si="23">AVERAGE(C27:E27)</f>
        <v>134</v>
      </c>
      <c r="G27" s="15">
        <f t="shared" ref="G27:G30" si="24">RANK(F27,$F$27:$F$30,0)</f>
        <v>3</v>
      </c>
      <c r="H27" s="16"/>
      <c r="I27" s="16"/>
      <c r="J27" s="32"/>
      <c r="K27" s="16"/>
      <c r="L27" s="16"/>
      <c r="M27" s="16"/>
      <c r="N27" s="16"/>
      <c r="O27" s="16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11" t="s">
        <v>15</v>
      </c>
      <c r="B28" s="25" t="s">
        <v>17</v>
      </c>
      <c r="C28" s="13">
        <f t="shared" ref="C28:D28" si="21">C9</f>
        <v>145</v>
      </c>
      <c r="D28" s="15">
        <f t="shared" si="21"/>
        <v>169</v>
      </c>
      <c r="E28" s="15">
        <f t="shared" si="22"/>
        <v>156</v>
      </c>
      <c r="F28" s="14">
        <f t="shared" si="23"/>
        <v>156.6666667</v>
      </c>
      <c r="G28" s="15">
        <f t="shared" si="24"/>
        <v>1</v>
      </c>
      <c r="H28" s="16"/>
      <c r="I28" s="16"/>
      <c r="J28" s="32"/>
      <c r="K28" s="16"/>
      <c r="L28" s="16"/>
      <c r="M28" s="16"/>
      <c r="N28" s="16"/>
      <c r="O28" s="16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25" t="s">
        <v>15</v>
      </c>
      <c r="B29" s="25" t="s">
        <v>18</v>
      </c>
      <c r="C29" s="13">
        <f t="shared" ref="C29:D29" si="25">C10</f>
        <v>100</v>
      </c>
      <c r="D29" s="15">
        <f t="shared" si="25"/>
        <v>125</v>
      </c>
      <c r="E29" s="15">
        <f t="shared" si="22"/>
        <v>146</v>
      </c>
      <c r="F29" s="14">
        <f t="shared" si="23"/>
        <v>123.6666667</v>
      </c>
      <c r="G29" s="15">
        <f t="shared" si="24"/>
        <v>4</v>
      </c>
      <c r="H29" s="16"/>
      <c r="I29" s="16"/>
      <c r="J29" s="32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25" t="s">
        <v>15</v>
      </c>
      <c r="B30" s="25" t="s">
        <v>19</v>
      </c>
      <c r="C30" s="13">
        <f t="shared" ref="C30:D30" si="26">C11</f>
        <v>125</v>
      </c>
      <c r="D30" s="15">
        <f t="shared" si="26"/>
        <v>161</v>
      </c>
      <c r="E30" s="15">
        <f t="shared" si="22"/>
        <v>165</v>
      </c>
      <c r="F30" s="14">
        <f t="shared" si="23"/>
        <v>150.3333333</v>
      </c>
      <c r="G30" s="15">
        <f t="shared" si="24"/>
        <v>2</v>
      </c>
      <c r="H30" s="16"/>
      <c r="I30" s="16"/>
      <c r="J30" s="32"/>
      <c r="K30" s="16"/>
      <c r="L30" s="16"/>
      <c r="M30" s="16"/>
      <c r="N30" s="16"/>
      <c r="O30" s="16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18"/>
      <c r="B31" s="18"/>
      <c r="C31" s="20"/>
      <c r="D31" s="20"/>
      <c r="E31" s="20"/>
      <c r="F31" s="21" t="s">
        <v>14</v>
      </c>
      <c r="G31" s="37"/>
      <c r="H31" s="16"/>
      <c r="I31" s="16"/>
      <c r="J31" s="32"/>
      <c r="K31" s="16"/>
      <c r="L31" s="16"/>
      <c r="M31" s="16"/>
      <c r="N31" s="23"/>
      <c r="O31" s="23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5.75" customHeight="1">
      <c r="A32" s="25" t="s">
        <v>20</v>
      </c>
      <c r="B32" s="25" t="s">
        <v>33</v>
      </c>
      <c r="C32" s="13">
        <f t="shared" ref="C32:D32" si="27">C13</f>
        <v>114</v>
      </c>
      <c r="D32" s="15">
        <f t="shared" si="27"/>
        <v>130</v>
      </c>
      <c r="E32" s="13">
        <f t="shared" ref="E32:E35" si="29">F13</f>
        <v>140</v>
      </c>
      <c r="F32" s="14">
        <f t="shared" ref="F32:F35" si="30">AVERAGE(C32:E32)</f>
        <v>128</v>
      </c>
      <c r="G32" s="15">
        <f t="shared" ref="G32:G35" si="31">RANK(F32,$F$32:$F$35,0)</f>
        <v>4</v>
      </c>
      <c r="H32" s="16"/>
      <c r="I32" s="16"/>
      <c r="J32" s="32"/>
      <c r="K32" s="16"/>
      <c r="L32" s="16"/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25" t="s">
        <v>20</v>
      </c>
      <c r="B33" s="25" t="s">
        <v>22</v>
      </c>
      <c r="C33" s="13">
        <f t="shared" ref="C33:D33" si="28">C14</f>
        <v>150</v>
      </c>
      <c r="D33" s="15">
        <f t="shared" si="28"/>
        <v>135</v>
      </c>
      <c r="E33" s="13">
        <f t="shared" si="29"/>
        <v>169</v>
      </c>
      <c r="F33" s="14">
        <f t="shared" si="30"/>
        <v>151.3333333</v>
      </c>
      <c r="G33" s="15">
        <f t="shared" si="31"/>
        <v>2</v>
      </c>
      <c r="H33" s="16"/>
      <c r="I33" s="16"/>
      <c r="J33" s="32"/>
      <c r="K33" s="16"/>
      <c r="L33" s="16"/>
      <c r="M33" s="16"/>
      <c r="N33" s="16"/>
      <c r="O33" s="16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25" t="s">
        <v>20</v>
      </c>
      <c r="B34" s="25" t="s">
        <v>23</v>
      </c>
      <c r="C34" s="13">
        <f t="shared" ref="C34:D34" si="32">C15</f>
        <v>137</v>
      </c>
      <c r="D34" s="15">
        <f t="shared" si="32"/>
        <v>172</v>
      </c>
      <c r="E34" s="13">
        <f t="shared" si="29"/>
        <v>174</v>
      </c>
      <c r="F34" s="14">
        <f t="shared" si="30"/>
        <v>161</v>
      </c>
      <c r="G34" s="15">
        <f t="shared" si="31"/>
        <v>1</v>
      </c>
      <c r="H34" s="16"/>
      <c r="I34" s="16"/>
      <c r="J34" s="32"/>
      <c r="K34" s="16"/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1" t="s">
        <v>20</v>
      </c>
      <c r="B35" s="25" t="s">
        <v>24</v>
      </c>
      <c r="C35" s="13">
        <f t="shared" ref="C35:D35" si="33">C16</f>
        <v>129</v>
      </c>
      <c r="D35" s="15">
        <f t="shared" si="33"/>
        <v>133</v>
      </c>
      <c r="E35" s="13">
        <f t="shared" si="29"/>
        <v>125</v>
      </c>
      <c r="F35" s="14">
        <f t="shared" si="30"/>
        <v>129</v>
      </c>
      <c r="G35" s="15">
        <f t="shared" si="31"/>
        <v>3</v>
      </c>
      <c r="H35" s="16"/>
      <c r="I35" s="16"/>
      <c r="J35" s="32"/>
      <c r="K35" s="16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8"/>
      <c r="B36" s="18"/>
      <c r="C36" s="20"/>
      <c r="D36" s="20"/>
      <c r="E36" s="20"/>
      <c r="F36" s="20" t="s">
        <v>14</v>
      </c>
      <c r="G36" s="20"/>
      <c r="H36" s="16"/>
      <c r="I36" s="16"/>
      <c r="J36" s="32"/>
      <c r="K36" s="16"/>
      <c r="L36" s="16"/>
      <c r="M36" s="16"/>
      <c r="N36" s="23"/>
      <c r="O36" s="23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5.75" customHeight="1">
      <c r="A37" s="11" t="s">
        <v>25</v>
      </c>
      <c r="B37" s="11" t="s">
        <v>26</v>
      </c>
      <c r="C37" s="15" t="str">
        <f t="shared" ref="C37:D37" si="34">(C18)</f>
        <v/>
      </c>
      <c r="D37" s="15" t="str">
        <f t="shared" si="34"/>
        <v/>
      </c>
      <c r="E37" s="15" t="str">
        <f>(F18)</f>
        <v/>
      </c>
      <c r="F37" s="15"/>
      <c r="G37" s="15"/>
      <c r="H37" s="16"/>
      <c r="I37" s="16"/>
      <c r="J37" s="32"/>
      <c r="K37" s="16"/>
      <c r="L37" s="16"/>
      <c r="M37" s="16"/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6"/>
      <c r="B38" s="16"/>
      <c r="C38" s="32"/>
      <c r="D38" s="32"/>
      <c r="E38" s="32"/>
      <c r="F38" s="32"/>
      <c r="G38" s="32"/>
      <c r="H38" s="32"/>
      <c r="I38" s="32"/>
      <c r="J38" s="32"/>
      <c r="K38" s="16"/>
      <c r="L38" s="16"/>
      <c r="M38" s="16"/>
      <c r="N38" s="16"/>
      <c r="O38" s="16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28"/>
      <c r="B39" s="16"/>
      <c r="C39" s="32"/>
      <c r="D39" s="32"/>
      <c r="E39" s="32"/>
      <c r="F39" s="32"/>
      <c r="G39" s="32"/>
      <c r="H39" s="32"/>
      <c r="I39" s="32"/>
      <c r="J39" s="32"/>
      <c r="K39" s="16"/>
      <c r="L39" s="16"/>
      <c r="M39" s="16"/>
      <c r="N39" s="16"/>
      <c r="O39" s="16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6"/>
      <c r="B40" s="16"/>
      <c r="C40" s="32"/>
      <c r="D40" s="32"/>
      <c r="E40" s="32"/>
      <c r="F40" s="32"/>
      <c r="G40" s="32"/>
      <c r="H40" s="32"/>
      <c r="I40" s="32"/>
      <c r="J40" s="32"/>
      <c r="K40" s="16"/>
      <c r="L40" s="16"/>
      <c r="M40" s="16"/>
      <c r="N40" s="16"/>
      <c r="O40" s="16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K23:N23"/>
    <mergeCell ref="L24:N2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31.14"/>
    <col customWidth="1" min="3" max="3" width="14.43"/>
    <col customWidth="1" min="4" max="4" width="13.29"/>
    <col customWidth="1" min="5" max="5" width="12.71"/>
    <col customWidth="1" min="6" max="6" width="16.29"/>
    <col customWidth="1" min="7" max="7" width="13.57"/>
    <col customWidth="1" min="8" max="8" width="15.86"/>
    <col customWidth="1" min="9" max="9" width="10.57"/>
    <col customWidth="1" min="10" max="10" width="19.14"/>
    <col customWidth="1" min="11" max="11" width="9.29"/>
    <col customWidth="1" min="12" max="12" width="12.57"/>
    <col customWidth="1" min="13" max="13" width="13.14"/>
    <col customWidth="1" min="14" max="14" width="7.0"/>
    <col customWidth="1" min="15" max="15" width="6.43"/>
    <col customWidth="1" min="16" max="26" width="8.71"/>
  </cols>
  <sheetData>
    <row r="1">
      <c r="A1" s="1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>
      <c r="A2" s="2"/>
      <c r="B2" s="40"/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8" t="s">
        <v>8</v>
      </c>
      <c r="K2" s="7" t="s">
        <v>7</v>
      </c>
      <c r="L2" s="8" t="s">
        <v>9</v>
      </c>
      <c r="M2" s="9" t="s">
        <v>7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41" t="s">
        <v>10</v>
      </c>
      <c r="B3" s="12" t="s">
        <v>34</v>
      </c>
      <c r="C3" s="13"/>
      <c r="D3" s="13"/>
      <c r="E3" s="13"/>
      <c r="F3" s="13"/>
      <c r="G3" s="13"/>
      <c r="H3" s="14" t="str">
        <f t="shared" ref="H3:H6" si="1">AVERAGE(C3:G3)</f>
        <v>#DIV/0!</v>
      </c>
      <c r="I3" s="15" t="str">
        <f t="shared" ref="I3:I6" si="2">RANK(H3,$H$3:$H$6,0)</f>
        <v>#DIV/0!</v>
      </c>
      <c r="J3" s="13"/>
      <c r="K3" s="15" t="str">
        <f t="shared" ref="K3:K6" si="3">RANK(J3,$J$3:$J$6,0)</f>
        <v>#N/A</v>
      </c>
      <c r="L3" s="15"/>
      <c r="M3" s="15" t="str">
        <f t="shared" ref="M3:M6" si="4">RANK(L3,$L$3:$L$6,0)</f>
        <v>#N/A</v>
      </c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>
      <c r="A4" s="41" t="s">
        <v>10</v>
      </c>
      <c r="B4" s="42" t="s">
        <v>35</v>
      </c>
      <c r="C4" s="15"/>
      <c r="D4" s="15"/>
      <c r="E4" s="15"/>
      <c r="F4" s="15"/>
      <c r="G4" s="15"/>
      <c r="H4" s="14" t="str">
        <f t="shared" si="1"/>
        <v>#DIV/0!</v>
      </c>
      <c r="I4" s="15" t="str">
        <f t="shared" si="2"/>
        <v>#DIV/0!</v>
      </c>
      <c r="J4" s="13"/>
      <c r="K4" s="15" t="str">
        <f t="shared" si="3"/>
        <v>#N/A</v>
      </c>
      <c r="L4" s="15"/>
      <c r="M4" s="15" t="str">
        <f t="shared" si="4"/>
        <v>#N/A</v>
      </c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41" t="s">
        <v>10</v>
      </c>
      <c r="B5" s="42" t="s">
        <v>36</v>
      </c>
      <c r="C5" s="15"/>
      <c r="D5" s="15"/>
      <c r="E5" s="15"/>
      <c r="F5" s="15"/>
      <c r="G5" s="15"/>
      <c r="H5" s="14" t="str">
        <f t="shared" si="1"/>
        <v>#DIV/0!</v>
      </c>
      <c r="I5" s="15" t="str">
        <f t="shared" si="2"/>
        <v>#DIV/0!</v>
      </c>
      <c r="J5" s="13"/>
      <c r="K5" s="15" t="str">
        <f t="shared" si="3"/>
        <v>#N/A</v>
      </c>
      <c r="L5" s="15"/>
      <c r="M5" s="15" t="str">
        <f t="shared" si="4"/>
        <v>#N/A</v>
      </c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41"/>
      <c r="B6" s="16"/>
      <c r="C6" s="15"/>
      <c r="D6" s="15"/>
      <c r="E6" s="15"/>
      <c r="F6" s="15"/>
      <c r="G6" s="15"/>
      <c r="H6" s="14" t="str">
        <f t="shared" si="1"/>
        <v>#DIV/0!</v>
      </c>
      <c r="I6" s="15" t="str">
        <f t="shared" si="2"/>
        <v>#DIV/0!</v>
      </c>
      <c r="J6" s="13"/>
      <c r="K6" s="15" t="str">
        <f t="shared" si="3"/>
        <v>#N/A</v>
      </c>
      <c r="L6" s="15"/>
      <c r="M6" s="15" t="str">
        <f t="shared" si="4"/>
        <v>#N/A</v>
      </c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>
      <c r="A7" s="43"/>
      <c r="B7" s="19"/>
      <c r="C7" s="20"/>
      <c r="D7" s="20"/>
      <c r="E7" s="20"/>
      <c r="F7" s="20"/>
      <c r="G7" s="20"/>
      <c r="H7" s="21" t="s">
        <v>14</v>
      </c>
      <c r="I7" s="22"/>
      <c r="J7" s="20"/>
      <c r="K7" s="22"/>
      <c r="L7" s="20"/>
      <c r="M7" s="22"/>
      <c r="N7" s="23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41" t="s">
        <v>15</v>
      </c>
      <c r="B8" s="42" t="s">
        <v>37</v>
      </c>
      <c r="C8" s="15"/>
      <c r="D8" s="15"/>
      <c r="E8" s="15"/>
      <c r="F8" s="15"/>
      <c r="G8" s="15"/>
      <c r="H8" s="14" t="str">
        <f t="shared" ref="H8:H11" si="5">AVERAGE(C8:G8)</f>
        <v>#DIV/0!</v>
      </c>
      <c r="I8" s="15" t="str">
        <f t="shared" ref="I8:I11" si="6">RANK(H8,$H$8:$H$11,0)</f>
        <v>#DIV/0!</v>
      </c>
      <c r="J8" s="15"/>
      <c r="K8" s="15" t="str">
        <f t="shared" ref="K8:K11" si="7">RANK(J8,$J$8:$J$11,0)</f>
        <v>#N/A</v>
      </c>
      <c r="L8" s="15"/>
      <c r="M8" s="15" t="str">
        <f t="shared" ref="M8:M11" si="8">RANK(L8,$L$8:$L$11,0)</f>
        <v>#N/A</v>
      </c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41" t="s">
        <v>15</v>
      </c>
      <c r="B9" s="42" t="s">
        <v>38</v>
      </c>
      <c r="C9" s="15"/>
      <c r="D9" s="15"/>
      <c r="E9" s="15"/>
      <c r="F9" s="15"/>
      <c r="G9" s="15"/>
      <c r="H9" s="14" t="str">
        <f t="shared" si="5"/>
        <v>#DIV/0!</v>
      </c>
      <c r="I9" s="15" t="str">
        <f t="shared" si="6"/>
        <v>#DIV/0!</v>
      </c>
      <c r="J9" s="15"/>
      <c r="K9" s="15" t="str">
        <f t="shared" si="7"/>
        <v>#N/A</v>
      </c>
      <c r="L9" s="15"/>
      <c r="M9" s="15" t="str">
        <f t="shared" si="8"/>
        <v>#N/A</v>
      </c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>
      <c r="A10" s="44" t="s">
        <v>20</v>
      </c>
      <c r="B10" s="42" t="s">
        <v>39</v>
      </c>
      <c r="C10" s="15"/>
      <c r="D10" s="15"/>
      <c r="E10" s="15"/>
      <c r="F10" s="15"/>
      <c r="G10" s="15"/>
      <c r="H10" s="14" t="str">
        <f t="shared" si="5"/>
        <v>#DIV/0!</v>
      </c>
      <c r="I10" s="15" t="str">
        <f t="shared" si="6"/>
        <v>#DIV/0!</v>
      </c>
      <c r="J10" s="15"/>
      <c r="K10" s="15" t="str">
        <f t="shared" si="7"/>
        <v>#N/A</v>
      </c>
      <c r="L10" s="15"/>
      <c r="M10" s="15" t="str">
        <f t="shared" si="8"/>
        <v>#N/A</v>
      </c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44" t="s">
        <v>20</v>
      </c>
      <c r="B11" s="42" t="s">
        <v>40</v>
      </c>
      <c r="C11" s="15"/>
      <c r="D11" s="15"/>
      <c r="E11" s="15"/>
      <c r="F11" s="15"/>
      <c r="G11" s="15"/>
      <c r="H11" s="14" t="str">
        <f t="shared" si="5"/>
        <v>#DIV/0!</v>
      </c>
      <c r="I11" s="15" t="str">
        <f t="shared" si="6"/>
        <v>#DIV/0!</v>
      </c>
      <c r="J11" s="15"/>
      <c r="K11" s="15" t="str">
        <f t="shared" si="7"/>
        <v>#N/A</v>
      </c>
      <c r="L11" s="15"/>
      <c r="M11" s="15" t="str">
        <f t="shared" si="8"/>
        <v>#N/A</v>
      </c>
      <c r="N11" s="1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>
      <c r="A12" s="43"/>
      <c r="B12" s="18"/>
      <c r="C12" s="20"/>
      <c r="D12" s="20"/>
      <c r="E12" s="20"/>
      <c r="F12" s="20"/>
      <c r="G12" s="20"/>
      <c r="H12" s="21" t="s">
        <v>14</v>
      </c>
      <c r="I12" s="22"/>
      <c r="J12" s="20"/>
      <c r="K12" s="22"/>
      <c r="L12" s="20"/>
      <c r="M12" s="22"/>
      <c r="N12" s="23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44" t="s">
        <v>15</v>
      </c>
      <c r="B13" s="25" t="s">
        <v>18</v>
      </c>
      <c r="C13" s="15"/>
      <c r="D13" s="15"/>
      <c r="E13" s="15"/>
      <c r="F13" s="15"/>
      <c r="G13" s="15"/>
      <c r="H13" s="14" t="str">
        <f t="shared" ref="H13:H16" si="9">AVERAGE(C13:G13)</f>
        <v>#DIV/0!</v>
      </c>
      <c r="I13" s="15" t="str">
        <f t="shared" ref="I13:I16" si="10">RANK(H13,$H$13:$H$16,0)</f>
        <v>#DIV/0!</v>
      </c>
      <c r="J13" s="15"/>
      <c r="K13" s="15" t="str">
        <f t="shared" ref="K13:K16" si="11">RANK(J13,$J$13:$J$16,0)</f>
        <v>#N/A</v>
      </c>
      <c r="L13" s="15"/>
      <c r="M13" s="15" t="str">
        <f t="shared" ref="M13:M16" si="12">RANK(L13,$L$13:$L$16,0)</f>
        <v>#N/A</v>
      </c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>
      <c r="A14" s="44" t="s">
        <v>15</v>
      </c>
      <c r="B14" s="25" t="s">
        <v>41</v>
      </c>
      <c r="C14" s="15"/>
      <c r="D14" s="15"/>
      <c r="E14" s="15"/>
      <c r="F14" s="15"/>
      <c r="G14" s="15"/>
      <c r="H14" s="14" t="str">
        <f t="shared" si="9"/>
        <v>#DIV/0!</v>
      </c>
      <c r="I14" s="15" t="str">
        <f t="shared" si="10"/>
        <v>#DIV/0!</v>
      </c>
      <c r="J14" s="15"/>
      <c r="K14" s="15" t="str">
        <f t="shared" si="11"/>
        <v>#N/A</v>
      </c>
      <c r="L14" s="15"/>
      <c r="M14" s="15" t="str">
        <f t="shared" si="12"/>
        <v>#N/A</v>
      </c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>
      <c r="A15" s="44" t="s">
        <v>20</v>
      </c>
      <c r="B15" s="25" t="s">
        <v>23</v>
      </c>
      <c r="C15" s="15"/>
      <c r="D15" s="15"/>
      <c r="E15" s="15"/>
      <c r="F15" s="15"/>
      <c r="G15" s="15"/>
      <c r="H15" s="14" t="str">
        <f t="shared" si="9"/>
        <v>#DIV/0!</v>
      </c>
      <c r="I15" s="15" t="str">
        <f t="shared" si="10"/>
        <v>#DIV/0!</v>
      </c>
      <c r="J15" s="15"/>
      <c r="K15" s="15" t="str">
        <f t="shared" si="11"/>
        <v>#N/A</v>
      </c>
      <c r="L15" s="15"/>
      <c r="M15" s="15" t="str">
        <f t="shared" si="12"/>
        <v>#N/A</v>
      </c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41" t="s">
        <v>20</v>
      </c>
      <c r="B16" s="25" t="s">
        <v>24</v>
      </c>
      <c r="C16" s="15"/>
      <c r="D16" s="15"/>
      <c r="E16" s="15"/>
      <c r="F16" s="15"/>
      <c r="G16" s="15"/>
      <c r="H16" s="14" t="str">
        <f t="shared" si="9"/>
        <v>#DIV/0!</v>
      </c>
      <c r="I16" s="15" t="str">
        <f t="shared" si="10"/>
        <v>#DIV/0!</v>
      </c>
      <c r="J16" s="15"/>
      <c r="K16" s="15" t="str">
        <f t="shared" si="11"/>
        <v>#N/A</v>
      </c>
      <c r="L16" s="15"/>
      <c r="M16" s="15" t="str">
        <f t="shared" si="12"/>
        <v>#N/A</v>
      </c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>
      <c r="A17" s="43"/>
      <c r="B17" s="18"/>
      <c r="C17" s="20"/>
      <c r="D17" s="20"/>
      <c r="E17" s="20"/>
      <c r="F17" s="20"/>
      <c r="G17" s="22"/>
      <c r="H17" s="21" t="s">
        <v>14</v>
      </c>
      <c r="I17" s="22"/>
      <c r="J17" s="21"/>
      <c r="K17" s="22"/>
      <c r="L17" s="21"/>
      <c r="M17" s="20"/>
      <c r="N17" s="23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45" t="s">
        <v>27</v>
      </c>
      <c r="B19" s="16"/>
      <c r="C19" s="28" t="s">
        <v>14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2"/>
      <c r="B20" s="29"/>
      <c r="C20" s="46" t="s">
        <v>28</v>
      </c>
      <c r="D20" s="46" t="s">
        <v>2</v>
      </c>
      <c r="E20" s="46" t="s">
        <v>4</v>
      </c>
      <c r="F20" s="47" t="s">
        <v>29</v>
      </c>
      <c r="G20" s="48" t="s">
        <v>7</v>
      </c>
      <c r="H20" s="16"/>
      <c r="I20" s="16"/>
      <c r="J20" s="16"/>
      <c r="K20" s="16"/>
      <c r="L20" s="16"/>
      <c r="M20" s="16"/>
      <c r="N20" s="16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41" t="s">
        <v>10</v>
      </c>
      <c r="B21" s="12" t="s">
        <v>34</v>
      </c>
      <c r="C21" s="15"/>
      <c r="D21" s="15"/>
      <c r="E21" s="15"/>
      <c r="F21" s="14"/>
      <c r="G21" s="15">
        <f t="shared" ref="G21:G24" si="13">RANK(F21,$F$20:$F$24,0)</f>
        <v>1</v>
      </c>
      <c r="H21" s="16"/>
      <c r="I21" s="16"/>
      <c r="J21" s="32"/>
      <c r="K21" s="16"/>
      <c r="L21" s="16"/>
      <c r="M21" s="16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41" t="s">
        <v>10</v>
      </c>
      <c r="B22" s="42" t="s">
        <v>42</v>
      </c>
      <c r="C22" s="15"/>
      <c r="D22" s="15"/>
      <c r="E22" s="15"/>
      <c r="F22" s="14">
        <f t="shared" ref="F22:F24" si="14">SUM(C22:E22)</f>
        <v>0</v>
      </c>
      <c r="G22" s="15">
        <f t="shared" si="13"/>
        <v>1</v>
      </c>
      <c r="H22" s="16"/>
      <c r="I22" s="16"/>
      <c r="J22" s="32"/>
      <c r="K22" s="33" t="s">
        <v>30</v>
      </c>
      <c r="O22" s="10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41" t="s">
        <v>10</v>
      </c>
      <c r="B23" s="42" t="s">
        <v>43</v>
      </c>
      <c r="C23" s="15"/>
      <c r="D23" s="15"/>
      <c r="E23" s="15"/>
      <c r="F23" s="14">
        <f t="shared" si="14"/>
        <v>0</v>
      </c>
      <c r="G23" s="15">
        <f t="shared" si="13"/>
        <v>1</v>
      </c>
      <c r="H23" s="16"/>
      <c r="I23" s="16"/>
      <c r="J23" s="32"/>
      <c r="K23" s="35" t="str">
        <f>MAX(H3:H16)</f>
        <v>#DIV/0!</v>
      </c>
      <c r="L23" s="32" t="s">
        <v>44</v>
      </c>
      <c r="O23" s="49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41"/>
      <c r="B24" s="16"/>
      <c r="C24" s="15"/>
      <c r="D24" s="15"/>
      <c r="E24" s="15"/>
      <c r="F24" s="14">
        <f t="shared" si="14"/>
        <v>0</v>
      </c>
      <c r="G24" s="15">
        <f t="shared" si="13"/>
        <v>1</v>
      </c>
      <c r="H24" s="16"/>
      <c r="I24" s="16"/>
      <c r="J24" s="32"/>
      <c r="K24" s="32"/>
      <c r="L24" s="16"/>
      <c r="M24" s="16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43"/>
      <c r="B25" s="19"/>
      <c r="C25" s="20"/>
      <c r="D25" s="20"/>
      <c r="E25" s="20"/>
      <c r="F25" s="21" t="s">
        <v>14</v>
      </c>
      <c r="G25" s="37"/>
      <c r="H25" s="16"/>
      <c r="I25" s="16"/>
      <c r="J25" s="32"/>
      <c r="K25" s="16"/>
      <c r="L25" s="16" t="s">
        <v>14</v>
      </c>
      <c r="M25" s="16"/>
      <c r="N25" s="23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5.75" customHeight="1">
      <c r="A26" s="41" t="s">
        <v>15</v>
      </c>
      <c r="B26" s="42" t="s">
        <v>45</v>
      </c>
      <c r="C26" s="15"/>
      <c r="D26" s="15"/>
      <c r="E26" s="15"/>
      <c r="F26" s="14">
        <f t="shared" ref="F26:F29" si="15">SUM(C26:E26)</f>
        <v>0</v>
      </c>
      <c r="G26" s="15">
        <f t="shared" ref="G26:G29" si="16">RANK(F26,$F$25:$F$29,0)</f>
        <v>1</v>
      </c>
      <c r="H26" s="16"/>
      <c r="I26" s="16"/>
      <c r="J26" s="32"/>
      <c r="K26" s="16"/>
      <c r="L26" s="16"/>
      <c r="M26" s="16"/>
      <c r="N26" s="16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41" t="s">
        <v>15</v>
      </c>
      <c r="B27" s="42" t="s">
        <v>46</v>
      </c>
      <c r="C27" s="15"/>
      <c r="D27" s="15"/>
      <c r="E27" s="15"/>
      <c r="F27" s="14">
        <f t="shared" si="15"/>
        <v>0</v>
      </c>
      <c r="G27" s="15">
        <f t="shared" si="16"/>
        <v>1</v>
      </c>
      <c r="H27" s="16"/>
      <c r="I27" s="16"/>
      <c r="J27" s="32"/>
      <c r="K27" s="16"/>
      <c r="L27" s="16"/>
      <c r="M27" s="16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44" t="s">
        <v>20</v>
      </c>
      <c r="B28" s="42" t="s">
        <v>47</v>
      </c>
      <c r="C28" s="15"/>
      <c r="D28" s="15"/>
      <c r="E28" s="15"/>
      <c r="F28" s="14">
        <f t="shared" si="15"/>
        <v>0</v>
      </c>
      <c r="G28" s="15">
        <f t="shared" si="16"/>
        <v>1</v>
      </c>
      <c r="H28" s="16"/>
      <c r="I28" s="16"/>
      <c r="J28" s="32"/>
      <c r="K28" s="16"/>
      <c r="L28" s="16"/>
      <c r="M28" s="16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44" t="s">
        <v>20</v>
      </c>
      <c r="B29" s="42" t="s">
        <v>48</v>
      </c>
      <c r="C29" s="15"/>
      <c r="D29" s="15"/>
      <c r="E29" s="15"/>
      <c r="F29" s="14">
        <f t="shared" si="15"/>
        <v>0</v>
      </c>
      <c r="G29" s="15">
        <f t="shared" si="16"/>
        <v>1</v>
      </c>
      <c r="H29" s="16"/>
      <c r="I29" s="16"/>
      <c r="J29" s="32"/>
      <c r="K29" s="16"/>
      <c r="L29" s="16"/>
      <c r="M29" s="16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43"/>
      <c r="B30" s="18"/>
      <c r="C30" s="20"/>
      <c r="D30" s="20"/>
      <c r="E30" s="20"/>
      <c r="F30" s="21" t="s">
        <v>14</v>
      </c>
      <c r="G30" s="37"/>
      <c r="H30" s="16"/>
      <c r="I30" s="16"/>
      <c r="J30" s="32"/>
      <c r="K30" s="16"/>
      <c r="L30" s="16"/>
      <c r="M30" s="16"/>
      <c r="N30" s="23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5.75" customHeight="1">
      <c r="A31" s="44" t="s">
        <v>15</v>
      </c>
      <c r="B31" s="25" t="s">
        <v>18</v>
      </c>
      <c r="C31" s="15"/>
      <c r="D31" s="15"/>
      <c r="E31" s="15"/>
      <c r="F31" s="14">
        <f t="shared" ref="F31:F34" si="17">SUM(C31:E31)</f>
        <v>0</v>
      </c>
      <c r="G31" s="15">
        <f t="shared" ref="G31:G34" si="18">RANK(F31,$F$30:$F$34,0)</f>
        <v>1</v>
      </c>
      <c r="H31" s="16"/>
      <c r="I31" s="16"/>
      <c r="J31" s="32"/>
      <c r="K31" s="16"/>
      <c r="L31" s="16"/>
      <c r="M31" s="16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44" t="s">
        <v>15</v>
      </c>
      <c r="B32" s="25" t="s">
        <v>41</v>
      </c>
      <c r="C32" s="15"/>
      <c r="D32" s="15"/>
      <c r="E32" s="15"/>
      <c r="F32" s="14">
        <f t="shared" si="17"/>
        <v>0</v>
      </c>
      <c r="G32" s="15">
        <f t="shared" si="18"/>
        <v>1</v>
      </c>
      <c r="H32" s="16"/>
      <c r="I32" s="16"/>
      <c r="J32" s="32"/>
      <c r="K32" s="16"/>
      <c r="L32" s="16"/>
      <c r="M32" s="16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44" t="s">
        <v>20</v>
      </c>
      <c r="B33" s="25" t="s">
        <v>23</v>
      </c>
      <c r="C33" s="15"/>
      <c r="D33" s="15"/>
      <c r="E33" s="15"/>
      <c r="F33" s="14">
        <f t="shared" si="17"/>
        <v>0</v>
      </c>
      <c r="G33" s="15">
        <f t="shared" si="18"/>
        <v>1</v>
      </c>
      <c r="H33" s="16"/>
      <c r="I33" s="16"/>
      <c r="J33" s="32"/>
      <c r="K33" s="16"/>
      <c r="L33" s="16"/>
      <c r="M33" s="16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41" t="s">
        <v>20</v>
      </c>
      <c r="B34" s="25" t="s">
        <v>24</v>
      </c>
      <c r="C34" s="15"/>
      <c r="D34" s="15"/>
      <c r="E34" s="15"/>
      <c r="F34" s="50">
        <f t="shared" si="17"/>
        <v>0</v>
      </c>
      <c r="G34" s="15">
        <f t="shared" si="18"/>
        <v>1</v>
      </c>
      <c r="H34" s="16"/>
      <c r="I34" s="16"/>
      <c r="J34" s="32"/>
      <c r="K34" s="16"/>
      <c r="L34" s="16"/>
      <c r="M34" s="16"/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43"/>
      <c r="B35" s="18"/>
      <c r="C35" s="20"/>
      <c r="D35" s="20"/>
      <c r="E35" s="20"/>
      <c r="F35" s="20" t="s">
        <v>14</v>
      </c>
      <c r="G35" s="20"/>
      <c r="H35" s="16"/>
      <c r="I35" s="16"/>
      <c r="J35" s="32"/>
      <c r="K35" s="16"/>
      <c r="L35" s="16"/>
      <c r="M35" s="16"/>
      <c r="N35" s="2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5.75" customHeight="1">
      <c r="A36" s="17"/>
      <c r="B36" s="17"/>
      <c r="C36" s="49"/>
      <c r="D36" s="49"/>
      <c r="E36" s="49"/>
      <c r="F36" s="49"/>
      <c r="G36" s="49"/>
      <c r="H36" s="49"/>
      <c r="I36" s="49"/>
      <c r="J36" s="49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51" t="s">
        <v>49</v>
      </c>
      <c r="B37" s="17"/>
      <c r="C37" s="49"/>
      <c r="D37" s="49"/>
      <c r="E37" s="49"/>
      <c r="F37" s="49"/>
      <c r="G37" s="49"/>
      <c r="H37" s="49"/>
      <c r="I37" s="49"/>
      <c r="J37" s="4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7" t="s">
        <v>50</v>
      </c>
      <c r="B38" s="17"/>
      <c r="C38" s="49"/>
      <c r="D38" s="49"/>
      <c r="E38" s="49"/>
      <c r="F38" s="49"/>
      <c r="G38" s="49"/>
      <c r="H38" s="49" t="s">
        <v>14</v>
      </c>
      <c r="I38" s="49" t="s">
        <v>14</v>
      </c>
      <c r="J38" s="49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K22:N22"/>
    <mergeCell ref="L23:N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2021-09-17T15:01:23Z</dcterms:created>
  <dc:creator>Scot Schickel</dc:creator>
</cp:coreProperties>
</file>