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dbala\Downloads\"/>
    </mc:Choice>
  </mc:AlternateContent>
  <xr:revisionPtr revIDLastSave="0" documentId="8_{3DD80D19-5521-4704-9FCB-E9459EA22897}" xr6:coauthVersionLast="47" xr6:coauthVersionMax="47" xr10:uidLastSave="{00000000-0000-0000-0000-000000000000}"/>
  <bookViews>
    <workbookView xWindow="12228" yWindow="1344" windowWidth="17280" windowHeight="8964" xr2:uid="{00000000-000D-0000-FFFF-FFFF00000000}"/>
  </bookViews>
  <sheets>
    <sheet name="TAB 1A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3" i="1" l="1"/>
  <c r="Z14" i="1"/>
  <c r="Z15" i="1"/>
  <c r="Z16" i="1"/>
  <c r="Z17" i="1"/>
  <c r="Z18" i="1"/>
  <c r="Z19" i="1"/>
  <c r="Z20" i="1"/>
  <c r="Z21" i="1"/>
  <c r="Z12" i="1"/>
  <c r="Y13" i="1"/>
  <c r="Y14" i="1"/>
  <c r="Y15" i="1"/>
  <c r="Y16" i="1"/>
  <c r="Y17" i="1"/>
  <c r="Y18" i="1"/>
  <c r="Y19" i="1"/>
  <c r="Y20" i="1"/>
  <c r="Y21" i="1"/>
  <c r="Y12" i="1"/>
  <c r="X13" i="1"/>
  <c r="X14" i="1"/>
  <c r="X15" i="1"/>
  <c r="X16" i="1"/>
  <c r="X17" i="1"/>
  <c r="X18" i="1"/>
  <c r="X19" i="1"/>
  <c r="X20" i="1"/>
  <c r="X21" i="1"/>
  <c r="X12" i="1"/>
  <c r="Z7" i="1"/>
  <c r="Z8" i="1"/>
  <c r="Z9" i="1"/>
  <c r="Z6" i="1"/>
  <c r="Y7" i="1"/>
  <c r="Y8" i="1"/>
  <c r="Y9" i="1"/>
  <c r="Y6" i="1"/>
  <c r="X7" i="1"/>
  <c r="X8" i="1"/>
  <c r="X9" i="1"/>
  <c r="X6" i="1"/>
  <c r="W7" i="1"/>
  <c r="W8" i="1"/>
  <c r="W9" i="1"/>
  <c r="W6" i="1"/>
  <c r="V7" i="1"/>
  <c r="V8" i="1"/>
  <c r="V9" i="1"/>
  <c r="V6" i="1"/>
  <c r="W13" i="1"/>
  <c r="W14" i="1"/>
  <c r="W15" i="1"/>
  <c r="W16" i="1"/>
  <c r="W17" i="1"/>
  <c r="W18" i="1"/>
  <c r="W19" i="1"/>
  <c r="W20" i="1"/>
  <c r="W21" i="1"/>
  <c r="W12" i="1"/>
  <c r="V13" i="1"/>
  <c r="V14" i="1"/>
  <c r="V15" i="1"/>
  <c r="V16" i="1"/>
  <c r="V17" i="1"/>
  <c r="V18" i="1"/>
  <c r="V19" i="1"/>
  <c r="V20" i="1"/>
  <c r="V21" i="1"/>
  <c r="V12" i="1"/>
  <c r="U13" i="1"/>
  <c r="U14" i="1"/>
  <c r="U15" i="1"/>
  <c r="U16" i="1"/>
  <c r="U17" i="1"/>
  <c r="U18" i="1"/>
  <c r="U19" i="1"/>
  <c r="U20" i="1"/>
  <c r="U21" i="1"/>
  <c r="U12" i="1"/>
  <c r="T13" i="1"/>
  <c r="T14" i="1"/>
  <c r="T15" i="1"/>
  <c r="T16" i="1"/>
  <c r="T17" i="1"/>
  <c r="T18" i="1"/>
  <c r="T19" i="1"/>
  <c r="T20" i="1"/>
  <c r="T21" i="1"/>
  <c r="T12" i="1"/>
  <c r="L21" i="1"/>
  <c r="J21" i="1"/>
  <c r="G21" i="1"/>
  <c r="D21" i="1"/>
  <c r="T7" i="1"/>
  <c r="T8" i="1"/>
  <c r="T9" i="1"/>
  <c r="U7" i="1"/>
  <c r="U8" i="1"/>
  <c r="U9" i="1"/>
  <c r="U6" i="1"/>
  <c r="T6" i="1"/>
  <c r="L9" i="1"/>
  <c r="J9" i="1"/>
  <c r="G9" i="1"/>
  <c r="D9" i="1"/>
  <c r="Z25" i="1"/>
  <c r="Z26" i="1"/>
  <c r="Z27" i="1"/>
  <c r="Z28" i="1"/>
  <c r="Z29" i="1"/>
  <c r="Z24" i="1"/>
  <c r="Y25" i="1"/>
  <c r="Y26" i="1"/>
  <c r="Y27" i="1"/>
  <c r="Y28" i="1"/>
  <c r="Y29" i="1"/>
  <c r="Y24" i="1"/>
  <c r="X25" i="1"/>
  <c r="X26" i="1"/>
  <c r="X27" i="1"/>
  <c r="X28" i="1"/>
  <c r="X29" i="1"/>
  <c r="X24" i="1"/>
  <c r="W25" i="1"/>
  <c r="W26" i="1"/>
  <c r="W27" i="1"/>
  <c r="W28" i="1"/>
  <c r="W29" i="1"/>
  <c r="W24" i="1"/>
  <c r="V25" i="1"/>
  <c r="V26" i="1"/>
  <c r="V27" i="1"/>
  <c r="V28" i="1"/>
  <c r="V29" i="1"/>
  <c r="V24" i="1"/>
  <c r="U25" i="1"/>
  <c r="U26" i="1"/>
  <c r="U27" i="1"/>
  <c r="U28" i="1"/>
  <c r="U29" i="1"/>
  <c r="U24" i="1"/>
  <c r="T25" i="1"/>
  <c r="T26" i="1"/>
  <c r="T27" i="1"/>
  <c r="T28" i="1"/>
  <c r="T29" i="1"/>
  <c r="T24" i="1"/>
  <c r="L29" i="1"/>
  <c r="J29" i="1"/>
  <c r="G29" i="1"/>
  <c r="D29" i="1"/>
  <c r="L28" i="1"/>
  <c r="J28" i="1"/>
  <c r="G28" i="1"/>
  <c r="D28" i="1"/>
  <c r="L27" i="1"/>
  <c r="J27" i="1"/>
  <c r="G27" i="1"/>
  <c r="D27" i="1"/>
  <c r="L26" i="1"/>
  <c r="J26" i="1"/>
  <c r="G26" i="1"/>
  <c r="D26" i="1"/>
  <c r="L25" i="1"/>
  <c r="J25" i="1"/>
  <c r="G25" i="1"/>
  <c r="D25" i="1"/>
  <c r="L24" i="1"/>
  <c r="J24" i="1"/>
  <c r="G24" i="1"/>
  <c r="D24" i="1"/>
  <c r="L20" i="1"/>
  <c r="J20" i="1"/>
  <c r="G20" i="1"/>
  <c r="D20" i="1"/>
  <c r="L19" i="1"/>
  <c r="J19" i="1"/>
  <c r="G19" i="1"/>
  <c r="D19" i="1"/>
  <c r="L18" i="1"/>
  <c r="J18" i="1"/>
  <c r="G18" i="1"/>
  <c r="D18" i="1"/>
  <c r="L17" i="1"/>
  <c r="J17" i="1"/>
  <c r="G17" i="1"/>
  <c r="D17" i="1"/>
  <c r="L16" i="1"/>
  <c r="J16" i="1"/>
  <c r="G16" i="1"/>
  <c r="D16" i="1"/>
  <c r="L15" i="1"/>
  <c r="J15" i="1"/>
  <c r="G15" i="1"/>
  <c r="D15" i="1"/>
  <c r="L14" i="1"/>
  <c r="J14" i="1"/>
  <c r="G14" i="1"/>
  <c r="D14" i="1"/>
  <c r="L13" i="1"/>
  <c r="J13" i="1"/>
  <c r="G13" i="1"/>
  <c r="D13" i="1"/>
  <c r="L12" i="1"/>
  <c r="J12" i="1"/>
  <c r="G12" i="1"/>
  <c r="D12" i="1"/>
  <c r="L8" i="1"/>
  <c r="J8" i="1"/>
  <c r="G8" i="1"/>
  <c r="D8" i="1"/>
  <c r="L7" i="1"/>
  <c r="J7" i="1"/>
  <c r="G7" i="1"/>
  <c r="D7" i="1"/>
  <c r="L6" i="1"/>
  <c r="J6" i="1"/>
  <c r="G6" i="1"/>
  <c r="D6" i="1"/>
  <c r="AD14" i="1" l="1"/>
  <c r="AD21" i="1"/>
  <c r="AD13" i="1"/>
  <c r="AD20" i="1"/>
  <c r="AD17" i="1"/>
  <c r="AD16" i="1"/>
  <c r="AD18" i="1"/>
  <c r="AD15" i="1"/>
  <c r="AD19" i="1"/>
  <c r="AD12" i="1"/>
  <c r="M21" i="1"/>
  <c r="P21" i="1" s="1"/>
  <c r="AC12" i="1"/>
  <c r="AC20" i="1"/>
  <c r="AC14" i="1"/>
  <c r="AC15" i="1"/>
  <c r="AC17" i="1"/>
  <c r="AC16" i="1"/>
  <c r="AC19" i="1"/>
  <c r="AC18" i="1"/>
  <c r="AC21" i="1"/>
  <c r="AC13" i="1"/>
  <c r="AB14" i="1"/>
  <c r="AB12" i="1"/>
  <c r="AB15" i="1"/>
  <c r="AB17" i="1"/>
  <c r="AB16" i="1"/>
  <c r="AB21" i="1"/>
  <c r="AB13" i="1"/>
  <c r="AB20" i="1"/>
  <c r="AB19" i="1"/>
  <c r="AB18" i="1"/>
  <c r="AD6" i="1"/>
  <c r="M9" i="1"/>
  <c r="P9" i="1" s="1"/>
  <c r="AD7" i="1"/>
  <c r="AD8" i="1"/>
  <c r="AD9" i="1"/>
  <c r="AC7" i="1"/>
  <c r="AC6" i="1"/>
  <c r="AC8" i="1"/>
  <c r="AC9" i="1"/>
  <c r="AB7" i="1"/>
  <c r="AB6" i="1"/>
  <c r="AB9" i="1"/>
  <c r="AB8" i="1"/>
  <c r="AB25" i="1"/>
  <c r="AC27" i="1"/>
  <c r="AC25" i="1"/>
  <c r="M12" i="1"/>
  <c r="P12" i="1" s="1"/>
  <c r="M14" i="1"/>
  <c r="P14" i="1" s="1"/>
  <c r="M16" i="1"/>
  <c r="P16" i="1" s="1"/>
  <c r="AB27" i="1"/>
  <c r="AD25" i="1"/>
  <c r="M8" i="1"/>
  <c r="P8" i="1" s="1"/>
  <c r="AB29" i="1"/>
  <c r="M7" i="1"/>
  <c r="P7" i="1" s="1"/>
  <c r="AD24" i="1"/>
  <c r="AD26" i="1"/>
  <c r="AD28" i="1"/>
  <c r="AD27" i="1"/>
  <c r="AB26" i="1"/>
  <c r="AC29" i="1"/>
  <c r="AD29" i="1"/>
  <c r="AC24" i="1"/>
  <c r="AC26" i="1"/>
  <c r="AC28" i="1"/>
  <c r="M19" i="1"/>
  <c r="P19" i="1" s="1"/>
  <c r="M28" i="1"/>
  <c r="P28" i="1" s="1"/>
  <c r="M15" i="1"/>
  <c r="P15" i="1" s="1"/>
  <c r="M24" i="1"/>
  <c r="P24" i="1" s="1"/>
  <c r="M13" i="1"/>
  <c r="P13" i="1" s="1"/>
  <c r="M17" i="1"/>
  <c r="P17" i="1" s="1"/>
  <c r="M26" i="1"/>
  <c r="P26" i="1" s="1"/>
  <c r="AB24" i="1"/>
  <c r="M18" i="1"/>
  <c r="P18" i="1" s="1"/>
  <c r="M20" i="1"/>
  <c r="P20" i="1" s="1"/>
  <c r="M27" i="1"/>
  <c r="P27" i="1" s="1"/>
  <c r="M6" i="1"/>
  <c r="P6" i="1" s="1"/>
  <c r="AB28" i="1"/>
  <c r="M25" i="1"/>
  <c r="P25" i="1" s="1"/>
  <c r="M29" i="1"/>
  <c r="P29" i="1" s="1"/>
  <c r="Q21" i="1" l="1"/>
  <c r="Q14" i="1"/>
  <c r="Q15" i="1"/>
  <c r="Q16" i="1"/>
  <c r="Q17" i="1"/>
  <c r="Q18" i="1"/>
  <c r="Q20" i="1"/>
  <c r="Q13" i="1"/>
  <c r="Q19" i="1"/>
  <c r="Q12" i="1"/>
  <c r="R16" i="1"/>
  <c r="Q6" i="1"/>
  <c r="R17" i="1"/>
  <c r="R9" i="1"/>
  <c r="R18" i="1"/>
  <c r="R19" i="1"/>
  <c r="R13" i="1"/>
  <c r="R14" i="1"/>
  <c r="Q8" i="1"/>
  <c r="R15" i="1"/>
  <c r="Q9" i="1"/>
  <c r="R20" i="1"/>
  <c r="R21" i="1"/>
  <c r="Q7" i="1"/>
  <c r="R7" i="1"/>
  <c r="R25" i="1"/>
  <c r="Q25" i="1"/>
  <c r="R6" i="1"/>
  <c r="Q27" i="1"/>
  <c r="R27" i="1"/>
  <c r="R26" i="1"/>
  <c r="Q26" i="1"/>
  <c r="R24" i="1"/>
  <c r="Q24" i="1"/>
  <c r="R12" i="1"/>
  <c r="Q28" i="1"/>
  <c r="R28" i="1"/>
  <c r="Q29" i="1"/>
  <c r="R29" i="1"/>
  <c r="R8" i="1"/>
</calcChain>
</file>

<file path=xl/sharedStrings.xml><?xml version="1.0" encoding="utf-8"?>
<sst xmlns="http://schemas.openxmlformats.org/spreadsheetml/2006/main" count="73" uniqueCount="54">
  <si>
    <t>CLASS 1A-3A</t>
  </si>
  <si>
    <t>MUSIC</t>
  </si>
  <si>
    <t>VISUAL</t>
  </si>
  <si>
    <t>GENERAL EFFECT</t>
  </si>
  <si>
    <t>SUB</t>
  </si>
  <si>
    <t>FINAL</t>
  </si>
  <si>
    <t>Class Ordinals</t>
  </si>
  <si>
    <t>COMPETITION</t>
  </si>
  <si>
    <t>IND</t>
  </si>
  <si>
    <t>ENS</t>
  </si>
  <si>
    <t>MUS 1</t>
  </si>
  <si>
    <t>MUS 2</t>
  </si>
  <si>
    <t>MUS</t>
  </si>
  <si>
    <t>VIS</t>
  </si>
  <si>
    <t>GE</t>
  </si>
  <si>
    <t>TOTAL</t>
  </si>
  <si>
    <t>PEN</t>
  </si>
  <si>
    <t>SCORE</t>
  </si>
  <si>
    <t>CLASS</t>
  </si>
  <si>
    <t>1A-3A</t>
  </si>
  <si>
    <t>Mus</t>
  </si>
  <si>
    <t>Vis</t>
  </si>
  <si>
    <t>Music</t>
  </si>
  <si>
    <t>Visual</t>
  </si>
  <si>
    <t>AVG</t>
  </si>
  <si>
    <t>RANK</t>
  </si>
  <si>
    <t>Ind</t>
  </si>
  <si>
    <t>Ens</t>
  </si>
  <si>
    <t>GE 1</t>
  </si>
  <si>
    <t>GE 2</t>
  </si>
  <si>
    <t>Rank</t>
  </si>
  <si>
    <t>Class 3A</t>
  </si>
  <si>
    <t>University</t>
  </si>
  <si>
    <t>Mater Dei</t>
  </si>
  <si>
    <t>Class 1A</t>
  </si>
  <si>
    <t>Watseka</t>
  </si>
  <si>
    <t>Class 2A</t>
  </si>
  <si>
    <t>Effingham</t>
  </si>
  <si>
    <t>Pontiac Township</t>
  </si>
  <si>
    <t>Hoopeston Area</t>
  </si>
  <si>
    <t>Monticello</t>
  </si>
  <si>
    <t>Illinois Valley Central</t>
  </si>
  <si>
    <t>Paris</t>
  </si>
  <si>
    <t>Arthur Lovington Atwood Hammond</t>
  </si>
  <si>
    <t>Tri-Valley</t>
  </si>
  <si>
    <t>Unity</t>
  </si>
  <si>
    <t>Kewanee</t>
  </si>
  <si>
    <t>Newton</t>
  </si>
  <si>
    <t>Macomb</t>
  </si>
  <si>
    <t>Waterloo</t>
  </si>
  <si>
    <t>Geneseo</t>
  </si>
  <si>
    <t>St. Francis</t>
  </si>
  <si>
    <t>Rochelle Township</t>
  </si>
  <si>
    <t>East Peoria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</si>
</sst>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8"/>
      <color rgb="FF000000"/>
      <name val="Arial Narrow"/>
    </font>
    <font>
      <b/>
      <sz val="8"/>
      <color rgb="FF000000"/>
      <name val="Arial Narrow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 Narrow"/>
    </font>
    <font>
      <b/>
      <sz val="10"/>
      <color rgb="FF000000"/>
      <name val="Arial Narrow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6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</cellXfs>
  <cellStyles count="1">
    <cellStyle name="Normal" xfId="0" builtinId="0"/>
  </cellStyles>
  <dxfs count="5"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5"/>
  <sheetViews>
    <sheetView tabSelected="1" topLeftCell="K10" workbookViewId="0">
      <selection activeCell="P30" sqref="P30"/>
    </sheetView>
  </sheetViews>
  <sheetFormatPr defaultColWidth="14.44140625" defaultRowHeight="15" customHeight="1" x14ac:dyDescent="0.3"/>
  <cols>
    <col min="1" max="1" width="18.6640625" customWidth="1"/>
    <col min="2" max="3" width="5" customWidth="1"/>
    <col min="4" max="4" width="5.88671875" customWidth="1"/>
    <col min="5" max="6" width="5" customWidth="1"/>
    <col min="7" max="30" width="9.109375" customWidth="1"/>
  </cols>
  <sheetData>
    <row r="1" spans="1:30" ht="14.25" customHeight="1" x14ac:dyDescent="0.3">
      <c r="A1" s="1" t="s">
        <v>0</v>
      </c>
      <c r="B1" s="2"/>
      <c r="C1" s="2" t="s">
        <v>1</v>
      </c>
      <c r="D1" s="2"/>
      <c r="E1" s="2"/>
      <c r="F1" s="2" t="s">
        <v>2</v>
      </c>
      <c r="G1" s="2"/>
      <c r="H1" s="2"/>
      <c r="I1" s="2"/>
      <c r="J1" s="2" t="s">
        <v>3</v>
      </c>
      <c r="K1" s="2"/>
      <c r="L1" s="2"/>
      <c r="M1" s="3" t="s">
        <v>4</v>
      </c>
      <c r="N1" s="3"/>
      <c r="O1" s="3"/>
      <c r="P1" s="2" t="s">
        <v>5</v>
      </c>
      <c r="Q1" s="4"/>
      <c r="R1" s="5"/>
      <c r="S1" s="6"/>
      <c r="T1" s="7"/>
      <c r="U1" s="7"/>
      <c r="V1" s="7"/>
      <c r="W1" s="7" t="s">
        <v>6</v>
      </c>
      <c r="X1" s="7"/>
      <c r="Y1" s="7"/>
      <c r="Z1" s="7"/>
      <c r="AA1" s="6"/>
      <c r="AB1" s="6"/>
      <c r="AC1" s="6"/>
      <c r="AD1" s="6"/>
    </row>
    <row r="2" spans="1:30" ht="14.25" customHeight="1" x14ac:dyDescent="0.3">
      <c r="A2" s="8" t="s">
        <v>7</v>
      </c>
      <c r="B2" s="9" t="s">
        <v>8</v>
      </c>
      <c r="C2" s="9" t="s">
        <v>9</v>
      </c>
      <c r="D2" s="10" t="s">
        <v>1</v>
      </c>
      <c r="E2" s="9" t="s">
        <v>8</v>
      </c>
      <c r="F2" s="9" t="s">
        <v>9</v>
      </c>
      <c r="G2" s="10" t="s">
        <v>2</v>
      </c>
      <c r="H2" s="9" t="s">
        <v>10</v>
      </c>
      <c r="I2" s="9" t="s">
        <v>11</v>
      </c>
      <c r="J2" s="10" t="s">
        <v>12</v>
      </c>
      <c r="K2" s="9" t="s">
        <v>13</v>
      </c>
      <c r="L2" s="10" t="s">
        <v>14</v>
      </c>
      <c r="M2" s="11" t="s">
        <v>15</v>
      </c>
      <c r="N2" s="9" t="s">
        <v>16</v>
      </c>
      <c r="O2" s="7"/>
      <c r="P2" s="10" t="s">
        <v>17</v>
      </c>
      <c r="Q2" s="7" t="s">
        <v>18</v>
      </c>
      <c r="R2" s="12" t="s">
        <v>19</v>
      </c>
      <c r="S2" s="6"/>
      <c r="T2" s="7" t="s">
        <v>20</v>
      </c>
      <c r="U2" s="7" t="s">
        <v>20</v>
      </c>
      <c r="V2" s="7" t="s">
        <v>21</v>
      </c>
      <c r="W2" s="7" t="s">
        <v>21</v>
      </c>
      <c r="X2" s="7" t="s">
        <v>20</v>
      </c>
      <c r="Y2" s="7" t="s">
        <v>20</v>
      </c>
      <c r="Z2" s="7" t="s">
        <v>21</v>
      </c>
      <c r="AA2" s="6"/>
      <c r="AB2" s="6" t="s">
        <v>22</v>
      </c>
      <c r="AC2" s="6" t="s">
        <v>23</v>
      </c>
      <c r="AD2" s="6" t="s">
        <v>14</v>
      </c>
    </row>
    <row r="3" spans="1:30" ht="14.25" customHeight="1" x14ac:dyDescent="0.3">
      <c r="A3" s="8"/>
      <c r="B3" s="9"/>
      <c r="C3" s="9"/>
      <c r="D3" s="10" t="s">
        <v>24</v>
      </c>
      <c r="E3" s="9"/>
      <c r="F3" s="9"/>
      <c r="G3" s="10" t="s">
        <v>24</v>
      </c>
      <c r="H3" s="9"/>
      <c r="I3" s="9"/>
      <c r="J3" s="10" t="s">
        <v>15</v>
      </c>
      <c r="K3" s="9"/>
      <c r="L3" s="10" t="s">
        <v>15</v>
      </c>
      <c r="M3" s="11"/>
      <c r="N3" s="9"/>
      <c r="O3" s="7"/>
      <c r="P3" s="10"/>
      <c r="Q3" s="7" t="s">
        <v>25</v>
      </c>
      <c r="R3" s="12" t="s">
        <v>25</v>
      </c>
      <c r="S3" s="6"/>
      <c r="T3" s="7" t="s">
        <v>26</v>
      </c>
      <c r="U3" s="7" t="s">
        <v>27</v>
      </c>
      <c r="V3" s="7" t="s">
        <v>26</v>
      </c>
      <c r="W3" s="7" t="s">
        <v>27</v>
      </c>
      <c r="X3" s="7" t="s">
        <v>28</v>
      </c>
      <c r="Y3" s="7" t="s">
        <v>29</v>
      </c>
      <c r="Z3" s="7" t="s">
        <v>14</v>
      </c>
      <c r="AA3" s="6"/>
      <c r="AB3" s="6" t="s">
        <v>30</v>
      </c>
      <c r="AC3" s="6" t="s">
        <v>30</v>
      </c>
      <c r="AD3" s="6" t="s">
        <v>30</v>
      </c>
    </row>
    <row r="4" spans="1:30" ht="14.25" customHeight="1" x14ac:dyDescent="0.3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2"/>
      <c r="S4" s="6"/>
      <c r="T4" s="7"/>
      <c r="U4" s="7"/>
      <c r="V4" s="7"/>
      <c r="W4" s="7"/>
      <c r="X4" s="7"/>
      <c r="Y4" s="7"/>
      <c r="Z4" s="7"/>
      <c r="AA4" s="6"/>
      <c r="AB4" s="6"/>
      <c r="AC4" s="6"/>
      <c r="AD4" s="6"/>
    </row>
    <row r="5" spans="1:30" ht="14.25" customHeight="1" x14ac:dyDescent="0.3">
      <c r="A5" s="13" t="s">
        <v>34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2"/>
      <c r="S5" s="6"/>
      <c r="T5" s="7"/>
      <c r="U5" s="7"/>
      <c r="V5" s="7"/>
      <c r="W5" s="7"/>
      <c r="X5" s="7"/>
      <c r="Y5" s="7"/>
      <c r="Z5" s="7"/>
      <c r="AA5" s="6"/>
      <c r="AB5" s="6"/>
      <c r="AC5" s="6"/>
      <c r="AD5" s="6"/>
    </row>
    <row r="6" spans="1:30" ht="27" x14ac:dyDescent="0.3">
      <c r="A6" s="25" t="s">
        <v>43</v>
      </c>
      <c r="B6" s="28">
        <v>11.5</v>
      </c>
      <c r="C6" s="28">
        <v>14.7</v>
      </c>
      <c r="D6" s="15">
        <f t="shared" ref="D6:D14" si="0">(B6+C6)*0.5</f>
        <v>13.1</v>
      </c>
      <c r="E6" s="28">
        <v>15.2</v>
      </c>
      <c r="F6" s="28">
        <v>7.1</v>
      </c>
      <c r="G6" s="15">
        <f t="shared" ref="G6:G14" si="1">(E6+F6)*0.5</f>
        <v>11.149999999999999</v>
      </c>
      <c r="H6" s="28">
        <v>17.2</v>
      </c>
      <c r="I6" s="28">
        <v>14.3</v>
      </c>
      <c r="J6" s="15">
        <f t="shared" ref="J6:J14" si="2">H6+I6</f>
        <v>31.5</v>
      </c>
      <c r="K6" s="28">
        <v>6.8</v>
      </c>
      <c r="L6" s="15">
        <f t="shared" ref="L6:L14" si="3">H6+I6+K6</f>
        <v>38.299999999999997</v>
      </c>
      <c r="M6" s="16">
        <f t="shared" ref="M6:M14" si="4">D6+G6+L6</f>
        <v>62.55</v>
      </c>
      <c r="N6" s="28">
        <v>0</v>
      </c>
      <c r="O6" s="28"/>
      <c r="P6" s="17">
        <f t="shared" ref="P6:P14" si="5">M6-N6</f>
        <v>62.55</v>
      </c>
      <c r="Q6" s="18">
        <f>RANK(P6,$P$6:$P$9,0)</f>
        <v>3</v>
      </c>
      <c r="R6" s="19">
        <f>RANK(P6,$P$6:$P$29,0)</f>
        <v>18</v>
      </c>
      <c r="S6" s="20"/>
      <c r="T6" s="21">
        <f>RANK(B6,$B$6:$B$9)</f>
        <v>3</v>
      </c>
      <c r="U6" s="21">
        <f>RANK(C6,$C$6:$C$9)</f>
        <v>3</v>
      </c>
      <c r="V6" s="21">
        <f>RANK(E6,$E$6:$E$9)</f>
        <v>3</v>
      </c>
      <c r="W6" s="21">
        <f>RANK(F6,$F$6:$F$9)</f>
        <v>4</v>
      </c>
      <c r="X6" s="21">
        <f>RANK(H6,$H$6:$H$9)</f>
        <v>3</v>
      </c>
      <c r="Y6" s="21">
        <f>RANK(I6,$I$6:$I$9)</f>
        <v>2</v>
      </c>
      <c r="Z6" s="21">
        <f>RANK(K6,$K$6:$K$9)</f>
        <v>4</v>
      </c>
      <c r="AA6" s="6"/>
      <c r="AB6" s="20">
        <f>RANK(D6,$D$6:$D$9,0)</f>
        <v>3</v>
      </c>
      <c r="AC6" s="20">
        <f>RANK(G6,$G$6:$G$9,0)</f>
        <v>3</v>
      </c>
      <c r="AD6" s="20">
        <f>RANK(L6,$L$6:$L$9,0)</f>
        <v>3</v>
      </c>
    </row>
    <row r="7" spans="1:30" ht="14.25" customHeight="1" x14ac:dyDescent="0.3">
      <c r="A7" s="26" t="s">
        <v>39</v>
      </c>
      <c r="B7" s="28">
        <v>10.5</v>
      </c>
      <c r="C7" s="28">
        <v>14.1</v>
      </c>
      <c r="D7" s="15">
        <f t="shared" si="0"/>
        <v>12.3</v>
      </c>
      <c r="E7" s="28">
        <v>13.8</v>
      </c>
      <c r="F7" s="28">
        <v>7.7</v>
      </c>
      <c r="G7" s="15">
        <f t="shared" si="1"/>
        <v>10.75</v>
      </c>
      <c r="H7" s="28">
        <v>15.7</v>
      </c>
      <c r="I7" s="28">
        <v>13.6</v>
      </c>
      <c r="J7" s="15">
        <f t="shared" si="2"/>
        <v>29.299999999999997</v>
      </c>
      <c r="K7" s="28">
        <v>8.3000000000000007</v>
      </c>
      <c r="L7" s="15">
        <f t="shared" si="3"/>
        <v>37.599999999999994</v>
      </c>
      <c r="M7" s="16">
        <f t="shared" si="4"/>
        <v>60.649999999999991</v>
      </c>
      <c r="N7" s="28">
        <v>0</v>
      </c>
      <c r="O7" s="28"/>
      <c r="P7" s="17">
        <f t="shared" si="5"/>
        <v>60.649999999999991</v>
      </c>
      <c r="Q7" s="18">
        <f t="shared" ref="Q7:Q9" si="6">RANK(P7,$P$6:$P$9,0)</f>
        <v>4</v>
      </c>
      <c r="R7" s="19">
        <f>RANK(P7,$P$6:$P$29,0)</f>
        <v>19</v>
      </c>
      <c r="S7" s="20"/>
      <c r="T7" s="21">
        <f t="shared" ref="T7:T9" si="7">RANK(B7,$B$6:$B$9)</f>
        <v>4</v>
      </c>
      <c r="U7" s="21">
        <f t="shared" ref="U7:U9" si="8">RANK(C7,$C$6:$C$9)</f>
        <v>4</v>
      </c>
      <c r="V7" s="21">
        <f t="shared" ref="V7:V9" si="9">RANK(E7,$E$6:$E$9)</f>
        <v>4</v>
      </c>
      <c r="W7" s="21">
        <f t="shared" ref="W7:W9" si="10">RANK(F7,$F$6:$F$9)</f>
        <v>3</v>
      </c>
      <c r="X7" s="21">
        <f t="shared" ref="X7:X9" si="11">RANK(H7,$H$6:$H$9)</f>
        <v>4</v>
      </c>
      <c r="Y7" s="21">
        <f t="shared" ref="Y7:Y9" si="12">RANK(I7,$I$6:$I$9)</f>
        <v>4</v>
      </c>
      <c r="Z7" s="21">
        <f t="shared" ref="Z7:Z9" si="13">RANK(K7,$K$6:$K$9)</f>
        <v>3</v>
      </c>
      <c r="AA7" s="6"/>
      <c r="AB7" s="20">
        <f t="shared" ref="AB7:AB9" si="14">RANK(D7,$D$6:$D$9,0)</f>
        <v>4</v>
      </c>
      <c r="AC7" s="20">
        <f t="shared" ref="AC7:AC9" si="15">RANK(G7,$G$6:$G$9,0)</f>
        <v>4</v>
      </c>
      <c r="AD7" s="20">
        <f t="shared" ref="AD7:AD9" si="16">RANK(L7,$L$6:$L$9,0)</f>
        <v>4</v>
      </c>
    </row>
    <row r="8" spans="1:30" ht="14.25" customHeight="1" x14ac:dyDescent="0.3">
      <c r="A8" s="26" t="s">
        <v>44</v>
      </c>
      <c r="B8" s="28">
        <v>13.1</v>
      </c>
      <c r="C8" s="28">
        <v>15.5</v>
      </c>
      <c r="D8" s="15">
        <f t="shared" si="0"/>
        <v>14.3</v>
      </c>
      <c r="E8" s="28">
        <v>16.850000000000001</v>
      </c>
      <c r="F8" s="28">
        <v>15.8</v>
      </c>
      <c r="G8" s="15">
        <f t="shared" si="1"/>
        <v>16.325000000000003</v>
      </c>
      <c r="H8" s="28">
        <v>18.8</v>
      </c>
      <c r="I8" s="28">
        <v>15.7</v>
      </c>
      <c r="J8" s="15">
        <f t="shared" si="2"/>
        <v>34.5</v>
      </c>
      <c r="K8" s="28">
        <v>11.6</v>
      </c>
      <c r="L8" s="15">
        <f t="shared" si="3"/>
        <v>46.1</v>
      </c>
      <c r="M8" s="16">
        <f t="shared" si="4"/>
        <v>76.725000000000009</v>
      </c>
      <c r="N8" s="28">
        <v>0</v>
      </c>
      <c r="O8" s="28"/>
      <c r="P8" s="17">
        <f t="shared" si="5"/>
        <v>76.725000000000009</v>
      </c>
      <c r="Q8" s="18">
        <f t="shared" si="6"/>
        <v>1</v>
      </c>
      <c r="R8" s="19">
        <f>RANK(P8,$P$6:$P$29,0)</f>
        <v>9</v>
      </c>
      <c r="S8" s="20"/>
      <c r="T8" s="21">
        <f t="shared" si="7"/>
        <v>1</v>
      </c>
      <c r="U8" s="21">
        <f t="shared" si="8"/>
        <v>1</v>
      </c>
      <c r="V8" s="21">
        <f t="shared" si="9"/>
        <v>1</v>
      </c>
      <c r="W8" s="21">
        <f t="shared" si="10"/>
        <v>2</v>
      </c>
      <c r="X8" s="21">
        <f t="shared" si="11"/>
        <v>1</v>
      </c>
      <c r="Y8" s="21">
        <f t="shared" si="12"/>
        <v>1</v>
      </c>
      <c r="Z8" s="21">
        <f t="shared" si="13"/>
        <v>1</v>
      </c>
      <c r="AA8" s="6"/>
      <c r="AB8" s="20">
        <f t="shared" si="14"/>
        <v>1</v>
      </c>
      <c r="AC8" s="20">
        <f t="shared" si="15"/>
        <v>2</v>
      </c>
      <c r="AD8" s="20">
        <f t="shared" si="16"/>
        <v>1</v>
      </c>
    </row>
    <row r="9" spans="1:30" ht="14.25" customHeight="1" x14ac:dyDescent="0.3">
      <c r="A9" s="26" t="s">
        <v>35</v>
      </c>
      <c r="B9" s="28">
        <v>11.9</v>
      </c>
      <c r="C9" s="28">
        <v>14.8</v>
      </c>
      <c r="D9" s="15">
        <f t="shared" si="0"/>
        <v>13.350000000000001</v>
      </c>
      <c r="E9" s="28">
        <v>16.7</v>
      </c>
      <c r="F9" s="28">
        <v>16</v>
      </c>
      <c r="G9" s="15">
        <f t="shared" si="1"/>
        <v>16.350000000000001</v>
      </c>
      <c r="H9" s="28">
        <v>17.8</v>
      </c>
      <c r="I9" s="28">
        <v>14.2</v>
      </c>
      <c r="J9" s="15">
        <f t="shared" si="2"/>
        <v>32</v>
      </c>
      <c r="K9" s="28">
        <v>10.6</v>
      </c>
      <c r="L9" s="15">
        <f t="shared" si="3"/>
        <v>42.6</v>
      </c>
      <c r="M9" s="16">
        <f t="shared" si="4"/>
        <v>72.300000000000011</v>
      </c>
      <c r="N9" s="28">
        <v>0</v>
      </c>
      <c r="O9" s="28"/>
      <c r="P9" s="17">
        <f t="shared" si="5"/>
        <v>72.300000000000011</v>
      </c>
      <c r="Q9" s="18">
        <f t="shared" si="6"/>
        <v>2</v>
      </c>
      <c r="R9" s="19">
        <f>RANK(P9,$P$6:$P$29,0)</f>
        <v>13</v>
      </c>
      <c r="S9" s="20"/>
      <c r="T9" s="21">
        <f t="shared" si="7"/>
        <v>2</v>
      </c>
      <c r="U9" s="21">
        <f t="shared" si="8"/>
        <v>2</v>
      </c>
      <c r="V9" s="21">
        <f t="shared" si="9"/>
        <v>2</v>
      </c>
      <c r="W9" s="21">
        <f t="shared" si="10"/>
        <v>1</v>
      </c>
      <c r="X9" s="21">
        <f t="shared" si="11"/>
        <v>2</v>
      </c>
      <c r="Y9" s="21">
        <f t="shared" si="12"/>
        <v>3</v>
      </c>
      <c r="Z9" s="21">
        <f t="shared" si="13"/>
        <v>2</v>
      </c>
      <c r="AA9" s="6"/>
      <c r="AB9" s="20">
        <f t="shared" si="14"/>
        <v>2</v>
      </c>
      <c r="AC9" s="20">
        <f t="shared" si="15"/>
        <v>1</v>
      </c>
      <c r="AD9" s="20">
        <f t="shared" si="16"/>
        <v>2</v>
      </c>
    </row>
    <row r="10" spans="1:30" ht="14.25" customHeight="1" x14ac:dyDescent="0.3">
      <c r="A10" s="26"/>
      <c r="B10" s="28"/>
      <c r="C10" s="28"/>
      <c r="D10" s="15"/>
      <c r="E10" s="28"/>
      <c r="F10" s="28"/>
      <c r="G10" s="15"/>
      <c r="H10" s="28"/>
      <c r="I10" s="28"/>
      <c r="J10" s="15"/>
      <c r="K10" s="28"/>
      <c r="L10" s="15"/>
      <c r="M10" s="16"/>
      <c r="N10" s="28"/>
      <c r="O10" s="28"/>
      <c r="P10" s="17"/>
      <c r="Q10" s="18"/>
      <c r="R10" s="19"/>
      <c r="S10" s="20"/>
      <c r="T10" s="21"/>
      <c r="U10" s="21"/>
      <c r="V10" s="21"/>
      <c r="W10" s="21"/>
      <c r="X10" s="21"/>
      <c r="Y10" s="21"/>
      <c r="Z10" s="21"/>
      <c r="AA10" s="6"/>
      <c r="AB10" s="20"/>
      <c r="AC10" s="20"/>
      <c r="AD10" s="20"/>
    </row>
    <row r="11" spans="1:30" ht="14.25" customHeight="1" x14ac:dyDescent="0.3">
      <c r="A11" s="27" t="s">
        <v>36</v>
      </c>
      <c r="B11" s="28"/>
      <c r="C11" s="28"/>
      <c r="D11" s="15"/>
      <c r="E11" s="28"/>
      <c r="F11" s="28"/>
      <c r="G11" s="15"/>
      <c r="H11" s="28"/>
      <c r="I11" s="28"/>
      <c r="J11" s="15"/>
      <c r="K11" s="28"/>
      <c r="L11" s="15"/>
      <c r="M11" s="16"/>
      <c r="N11" s="28"/>
      <c r="O11" s="28"/>
      <c r="P11" s="17"/>
      <c r="Q11" s="18"/>
      <c r="R11" s="19"/>
      <c r="S11" s="20"/>
      <c r="T11" s="21"/>
      <c r="U11" s="21"/>
      <c r="V11" s="21"/>
      <c r="W11" s="21"/>
      <c r="X11" s="21"/>
      <c r="Y11" s="21"/>
      <c r="Z11" s="21"/>
      <c r="AA11" s="6"/>
      <c r="AB11" s="20"/>
      <c r="AC11" s="20"/>
      <c r="AD11" s="20"/>
    </row>
    <row r="12" spans="1:30" ht="14.25" customHeight="1" x14ac:dyDescent="0.3">
      <c r="A12" s="26" t="s">
        <v>45</v>
      </c>
      <c r="B12" s="28">
        <v>15.6</v>
      </c>
      <c r="C12" s="28">
        <v>14.8</v>
      </c>
      <c r="D12" s="15">
        <f t="shared" si="0"/>
        <v>15.2</v>
      </c>
      <c r="E12" s="28">
        <v>16.399999999999999</v>
      </c>
      <c r="F12" s="28">
        <v>14.3</v>
      </c>
      <c r="G12" s="15">
        <f t="shared" si="1"/>
        <v>15.35</v>
      </c>
      <c r="H12" s="28">
        <v>17.5</v>
      </c>
      <c r="I12" s="28">
        <v>14.1</v>
      </c>
      <c r="J12" s="15">
        <f t="shared" si="2"/>
        <v>31.6</v>
      </c>
      <c r="K12" s="28">
        <v>8.8000000000000007</v>
      </c>
      <c r="L12" s="15">
        <f t="shared" si="3"/>
        <v>40.400000000000006</v>
      </c>
      <c r="M12" s="16">
        <f t="shared" si="4"/>
        <v>70.95</v>
      </c>
      <c r="N12" s="28">
        <v>0</v>
      </c>
      <c r="O12" s="28"/>
      <c r="P12" s="17">
        <f t="shared" si="5"/>
        <v>70.95</v>
      </c>
      <c r="Q12" s="18">
        <f>RANK(P12,$P$12:$P$21,0)</f>
        <v>8</v>
      </c>
      <c r="R12" s="19">
        <f>RANK(P12,$P$6:$P$29,0)</f>
        <v>14</v>
      </c>
      <c r="S12" s="20"/>
      <c r="T12" s="21">
        <f>RANK(B12,$B$12:$B$21,0)</f>
        <v>7</v>
      </c>
      <c r="U12" s="21">
        <f>RANK(C12,$C$12:$C$21,0)</f>
        <v>10</v>
      </c>
      <c r="V12" s="21">
        <f>RANK(E12,$E$12:$E$21,0)</f>
        <v>7</v>
      </c>
      <c r="W12" s="21">
        <f>RANK(F12,$F12:$F$21,0)</f>
        <v>8</v>
      </c>
      <c r="X12" s="21">
        <f>RANK(H12,$H12:$H$21,0)</f>
        <v>9</v>
      </c>
      <c r="Y12" s="21">
        <f>RANK(I12,$I$12:$I$21,0)</f>
        <v>9</v>
      </c>
      <c r="Z12" s="21">
        <f>RANK(K12,$K$12:$K$21,0)</f>
        <v>9</v>
      </c>
      <c r="AA12" s="6"/>
      <c r="AB12" s="20">
        <f>RANK(D12,$D$12:$D$21,0)</f>
        <v>7</v>
      </c>
      <c r="AC12" s="20">
        <f>RANK(G12,$G$12:$G$21,0)</f>
        <v>8</v>
      </c>
      <c r="AD12" s="20">
        <f>RANK(L12,$L$12:$L$21,0)</f>
        <v>10</v>
      </c>
    </row>
    <row r="13" spans="1:30" ht="14.25" customHeight="1" x14ac:dyDescent="0.3">
      <c r="A13" s="14" t="s">
        <v>33</v>
      </c>
      <c r="B13" s="28">
        <v>9</v>
      </c>
      <c r="C13" s="28">
        <v>15.3</v>
      </c>
      <c r="D13" s="15">
        <f t="shared" si="0"/>
        <v>12.15</v>
      </c>
      <c r="E13" s="28">
        <v>16</v>
      </c>
      <c r="F13" s="28">
        <v>13.5</v>
      </c>
      <c r="G13" s="15">
        <f t="shared" si="1"/>
        <v>14.75</v>
      </c>
      <c r="H13" s="28">
        <v>17</v>
      </c>
      <c r="I13" s="28">
        <v>14</v>
      </c>
      <c r="J13" s="15">
        <f t="shared" si="2"/>
        <v>31</v>
      </c>
      <c r="K13" s="28">
        <v>13</v>
      </c>
      <c r="L13" s="15">
        <f t="shared" si="3"/>
        <v>44</v>
      </c>
      <c r="M13" s="16">
        <f t="shared" si="4"/>
        <v>70.900000000000006</v>
      </c>
      <c r="N13" s="28">
        <v>0</v>
      </c>
      <c r="O13" s="28"/>
      <c r="P13" s="17">
        <f t="shared" si="5"/>
        <v>70.900000000000006</v>
      </c>
      <c r="Q13" s="18">
        <f t="shared" ref="Q13:Q21" si="17">RANK(P13,$P$12:$P$21,0)</f>
        <v>9</v>
      </c>
      <c r="R13" s="19">
        <f t="shared" ref="R13:R21" si="18">RANK(P13,$P$6:$P$29,0)</f>
        <v>15</v>
      </c>
      <c r="S13" s="20"/>
      <c r="T13" s="21">
        <f t="shared" ref="T13:T21" si="19">RANK(B13,$B$12:$B$21,0)</f>
        <v>10</v>
      </c>
      <c r="U13" s="21">
        <f t="shared" ref="U13:U21" si="20">RANK(C13,$C$12:$C$21,0)</f>
        <v>5</v>
      </c>
      <c r="V13" s="21">
        <f t="shared" ref="V13:V21" si="21">RANK(E13,$E$12:$E$21,0)</f>
        <v>8</v>
      </c>
      <c r="W13" s="21">
        <f>RANK(F13,$F13:$F$21,0)</f>
        <v>8</v>
      </c>
      <c r="X13" s="21">
        <f>RANK(H13,$H13:$H$21,0)</f>
        <v>9</v>
      </c>
      <c r="Y13" s="21">
        <f t="shared" ref="Y13:Y21" si="22">RANK(I13,$I$12:$I$21,0)</f>
        <v>10</v>
      </c>
      <c r="Z13" s="21">
        <f t="shared" ref="Z13:Z21" si="23">RANK(K13,$K$12:$K$21,0)</f>
        <v>2</v>
      </c>
      <c r="AA13" s="6"/>
      <c r="AB13" s="20">
        <f t="shared" ref="AB13:AB21" si="24">RANK(D13,$D$12:$D$21,0)</f>
        <v>10</v>
      </c>
      <c r="AC13" s="20">
        <f t="shared" ref="AC13:AC21" si="25">RANK(G13,$G$12:$G$21,0)</f>
        <v>9</v>
      </c>
      <c r="AD13" s="20">
        <f t="shared" ref="AD13:AD21" si="26">RANK(L13,$L$12:$L$21,0)</f>
        <v>6</v>
      </c>
    </row>
    <row r="14" spans="1:30" ht="14.25" customHeight="1" x14ac:dyDescent="0.3">
      <c r="A14" s="26" t="s">
        <v>38</v>
      </c>
      <c r="B14" s="28">
        <v>15.7</v>
      </c>
      <c r="C14" s="28">
        <v>16.100000000000001</v>
      </c>
      <c r="D14" s="15">
        <f t="shared" si="0"/>
        <v>15.9</v>
      </c>
      <c r="E14" s="28">
        <v>16.8</v>
      </c>
      <c r="F14" s="28">
        <v>17</v>
      </c>
      <c r="G14" s="15">
        <f t="shared" si="1"/>
        <v>16.899999999999999</v>
      </c>
      <c r="H14" s="28">
        <v>19</v>
      </c>
      <c r="I14" s="28">
        <v>15.4</v>
      </c>
      <c r="J14" s="15">
        <f t="shared" si="2"/>
        <v>34.4</v>
      </c>
      <c r="K14" s="28">
        <v>11</v>
      </c>
      <c r="L14" s="15">
        <f t="shared" si="3"/>
        <v>45.4</v>
      </c>
      <c r="M14" s="16">
        <f t="shared" si="4"/>
        <v>78.199999999999989</v>
      </c>
      <c r="N14" s="28">
        <v>0</v>
      </c>
      <c r="O14" s="28"/>
      <c r="P14" s="17">
        <f t="shared" si="5"/>
        <v>78.199999999999989</v>
      </c>
      <c r="Q14" s="18">
        <f t="shared" si="17"/>
        <v>4</v>
      </c>
      <c r="R14" s="19">
        <f t="shared" si="18"/>
        <v>8</v>
      </c>
      <c r="S14" s="20"/>
      <c r="T14" s="21">
        <f t="shared" si="19"/>
        <v>6</v>
      </c>
      <c r="U14" s="21">
        <f t="shared" si="20"/>
        <v>3</v>
      </c>
      <c r="V14" s="21">
        <f t="shared" si="21"/>
        <v>6</v>
      </c>
      <c r="W14" s="21">
        <f>RANK(F14,$F14:$F$21,0)</f>
        <v>3</v>
      </c>
      <c r="X14" s="21">
        <f>RANK(H14,$H14:$H$21,0)</f>
        <v>3</v>
      </c>
      <c r="Y14" s="21">
        <f t="shared" si="22"/>
        <v>6</v>
      </c>
      <c r="Z14" s="21">
        <f t="shared" si="23"/>
        <v>5</v>
      </c>
      <c r="AA14" s="6"/>
      <c r="AB14" s="20">
        <f t="shared" si="24"/>
        <v>5</v>
      </c>
      <c r="AC14" s="20">
        <f t="shared" si="25"/>
        <v>3</v>
      </c>
      <c r="AD14" s="20">
        <f t="shared" si="26"/>
        <v>4</v>
      </c>
    </row>
    <row r="15" spans="1:30" ht="14.25" customHeight="1" x14ac:dyDescent="0.3">
      <c r="A15" s="26" t="s">
        <v>37</v>
      </c>
      <c r="B15" s="28">
        <v>13.1</v>
      </c>
      <c r="C15" s="28">
        <v>15.2</v>
      </c>
      <c r="D15" s="15">
        <f t="shared" ref="D15:D21" si="27">(B15+C15)*0.5</f>
        <v>14.149999999999999</v>
      </c>
      <c r="E15" s="28">
        <v>15.8</v>
      </c>
      <c r="F15" s="28">
        <v>16.2</v>
      </c>
      <c r="G15" s="15">
        <f t="shared" ref="G15:G21" si="28">(E15+F15)*0.5</f>
        <v>16</v>
      </c>
      <c r="H15" s="28">
        <v>18.399999999999999</v>
      </c>
      <c r="I15" s="28">
        <v>14.4</v>
      </c>
      <c r="J15" s="15">
        <f t="shared" ref="J15:J21" si="29">H15+I15</f>
        <v>32.799999999999997</v>
      </c>
      <c r="K15" s="28">
        <v>12.2</v>
      </c>
      <c r="L15" s="15">
        <f t="shared" ref="L15:L21" si="30">H15+I15+K15</f>
        <v>45</v>
      </c>
      <c r="M15" s="16">
        <f t="shared" ref="M15:M21" si="31">D15+G15+L15</f>
        <v>75.150000000000006</v>
      </c>
      <c r="N15" s="28">
        <v>0</v>
      </c>
      <c r="O15" s="28"/>
      <c r="P15" s="17">
        <f t="shared" ref="P15:P21" si="32">M15-N15</f>
        <v>75.150000000000006</v>
      </c>
      <c r="Q15" s="18">
        <f t="shared" si="17"/>
        <v>6</v>
      </c>
      <c r="R15" s="19">
        <f t="shared" si="18"/>
        <v>11</v>
      </c>
      <c r="S15" s="20"/>
      <c r="T15" s="21">
        <f t="shared" si="19"/>
        <v>8</v>
      </c>
      <c r="U15" s="21">
        <f t="shared" si="20"/>
        <v>6</v>
      </c>
      <c r="V15" s="21">
        <f t="shared" si="21"/>
        <v>9</v>
      </c>
      <c r="W15" s="21">
        <f>RANK(F15,$F15:$F$21,0)</f>
        <v>3</v>
      </c>
      <c r="X15" s="21">
        <f>RANK(H15,$H15:$H$21,0)</f>
        <v>4</v>
      </c>
      <c r="Y15" s="21">
        <f t="shared" si="22"/>
        <v>8</v>
      </c>
      <c r="Z15" s="21">
        <f t="shared" si="23"/>
        <v>3</v>
      </c>
      <c r="AA15" s="6"/>
      <c r="AB15" s="20">
        <f t="shared" si="24"/>
        <v>8</v>
      </c>
      <c r="AC15" s="20">
        <f t="shared" si="25"/>
        <v>7</v>
      </c>
      <c r="AD15" s="20">
        <f t="shared" si="26"/>
        <v>5</v>
      </c>
    </row>
    <row r="16" spans="1:30" ht="14.25" customHeight="1" x14ac:dyDescent="0.3">
      <c r="A16" s="26" t="s">
        <v>46</v>
      </c>
      <c r="B16" s="28">
        <v>12.7</v>
      </c>
      <c r="C16" s="28">
        <v>15</v>
      </c>
      <c r="D16" s="15">
        <f t="shared" si="27"/>
        <v>13.85</v>
      </c>
      <c r="E16" s="28">
        <v>15.7</v>
      </c>
      <c r="F16" s="28">
        <v>10.6</v>
      </c>
      <c r="G16" s="15">
        <f t="shared" si="28"/>
        <v>13.149999999999999</v>
      </c>
      <c r="H16" s="28">
        <v>18.2</v>
      </c>
      <c r="I16" s="28">
        <v>14.9</v>
      </c>
      <c r="J16" s="15">
        <f t="shared" si="29"/>
        <v>33.1</v>
      </c>
      <c r="K16" s="28">
        <v>10</v>
      </c>
      <c r="L16" s="15">
        <f t="shared" si="30"/>
        <v>43.1</v>
      </c>
      <c r="M16" s="16">
        <f t="shared" si="31"/>
        <v>70.099999999999994</v>
      </c>
      <c r="N16" s="28">
        <v>0</v>
      </c>
      <c r="O16" s="28"/>
      <c r="P16" s="17">
        <f t="shared" si="32"/>
        <v>70.099999999999994</v>
      </c>
      <c r="Q16" s="18">
        <f t="shared" si="17"/>
        <v>10</v>
      </c>
      <c r="R16" s="19">
        <f t="shared" si="18"/>
        <v>16</v>
      </c>
      <c r="S16" s="20"/>
      <c r="T16" s="21">
        <f t="shared" si="19"/>
        <v>9</v>
      </c>
      <c r="U16" s="21">
        <f t="shared" si="20"/>
        <v>8</v>
      </c>
      <c r="V16" s="21">
        <f t="shared" si="21"/>
        <v>10</v>
      </c>
      <c r="W16" s="21">
        <f>RANK(F16,$F16:$F$21,0)</f>
        <v>6</v>
      </c>
      <c r="X16" s="21">
        <f>RANK(H16,$H16:$H$21,0)</f>
        <v>5</v>
      </c>
      <c r="Y16" s="21">
        <f t="shared" si="22"/>
        <v>7</v>
      </c>
      <c r="Z16" s="21">
        <f t="shared" si="23"/>
        <v>7</v>
      </c>
      <c r="AA16" s="6"/>
      <c r="AB16" s="20">
        <f t="shared" si="24"/>
        <v>9</v>
      </c>
      <c r="AC16" s="20">
        <f t="shared" si="25"/>
        <v>10</v>
      </c>
      <c r="AD16" s="20">
        <f t="shared" si="26"/>
        <v>8</v>
      </c>
    </row>
    <row r="17" spans="1:30" ht="14.25" customHeight="1" x14ac:dyDescent="0.3">
      <c r="A17" s="26" t="s">
        <v>47</v>
      </c>
      <c r="B17" s="28">
        <v>15.9</v>
      </c>
      <c r="C17" s="28">
        <v>15.7</v>
      </c>
      <c r="D17" s="15">
        <f t="shared" si="27"/>
        <v>15.8</v>
      </c>
      <c r="E17" s="28">
        <v>18.2</v>
      </c>
      <c r="F17" s="28">
        <v>18</v>
      </c>
      <c r="G17" s="15">
        <f t="shared" si="28"/>
        <v>18.100000000000001</v>
      </c>
      <c r="H17" s="28">
        <v>18.5</v>
      </c>
      <c r="I17" s="28">
        <v>15.8</v>
      </c>
      <c r="J17" s="15">
        <f t="shared" si="29"/>
        <v>34.299999999999997</v>
      </c>
      <c r="K17" s="28">
        <v>11.8</v>
      </c>
      <c r="L17" s="15">
        <f t="shared" si="30"/>
        <v>46.099999999999994</v>
      </c>
      <c r="M17" s="16">
        <f t="shared" si="31"/>
        <v>80</v>
      </c>
      <c r="N17" s="28">
        <v>0</v>
      </c>
      <c r="O17" s="28"/>
      <c r="P17" s="17">
        <f t="shared" si="32"/>
        <v>80</v>
      </c>
      <c r="Q17" s="18">
        <f t="shared" si="17"/>
        <v>2</v>
      </c>
      <c r="R17" s="19">
        <f t="shared" si="18"/>
        <v>5</v>
      </c>
      <c r="S17" s="20"/>
      <c r="T17" s="21">
        <f t="shared" si="19"/>
        <v>5</v>
      </c>
      <c r="U17" s="21">
        <f t="shared" si="20"/>
        <v>4</v>
      </c>
      <c r="V17" s="21">
        <f t="shared" si="21"/>
        <v>1</v>
      </c>
      <c r="W17" s="21">
        <f>RANK(F17,$F17:$F$21,0)</f>
        <v>1</v>
      </c>
      <c r="X17" s="21">
        <f>RANK(H17,$H17:$H$21,0)</f>
        <v>3</v>
      </c>
      <c r="Y17" s="21">
        <f t="shared" si="22"/>
        <v>5</v>
      </c>
      <c r="Z17" s="21">
        <f t="shared" si="23"/>
        <v>4</v>
      </c>
      <c r="AA17" s="6"/>
      <c r="AB17" s="20">
        <f t="shared" si="24"/>
        <v>6</v>
      </c>
      <c r="AC17" s="20">
        <f t="shared" si="25"/>
        <v>1</v>
      </c>
      <c r="AD17" s="20">
        <f t="shared" si="26"/>
        <v>2</v>
      </c>
    </row>
    <row r="18" spans="1:30" ht="14.25" customHeight="1" x14ac:dyDescent="0.3">
      <c r="A18" s="26" t="s">
        <v>48</v>
      </c>
      <c r="B18" s="28">
        <v>16.8</v>
      </c>
      <c r="C18" s="28">
        <v>16.3</v>
      </c>
      <c r="D18" s="15">
        <f t="shared" si="27"/>
        <v>16.55</v>
      </c>
      <c r="E18" s="28">
        <v>17.5</v>
      </c>
      <c r="F18" s="28">
        <v>15.6</v>
      </c>
      <c r="G18" s="15">
        <f t="shared" si="28"/>
        <v>16.55</v>
      </c>
      <c r="H18" s="28">
        <v>19.399999999999999</v>
      </c>
      <c r="I18" s="28">
        <v>16.2</v>
      </c>
      <c r="J18" s="15">
        <f t="shared" si="29"/>
        <v>35.599999999999994</v>
      </c>
      <c r="K18" s="28">
        <v>10.3</v>
      </c>
      <c r="L18" s="15">
        <f t="shared" si="30"/>
        <v>45.899999999999991</v>
      </c>
      <c r="M18" s="16">
        <f t="shared" si="31"/>
        <v>79</v>
      </c>
      <c r="N18" s="28">
        <v>0</v>
      </c>
      <c r="O18" s="28"/>
      <c r="P18" s="17">
        <f t="shared" si="32"/>
        <v>79</v>
      </c>
      <c r="Q18" s="18">
        <f t="shared" si="17"/>
        <v>3</v>
      </c>
      <c r="R18" s="19">
        <f t="shared" si="18"/>
        <v>6</v>
      </c>
      <c r="S18" s="20"/>
      <c r="T18" s="21">
        <f t="shared" si="19"/>
        <v>2</v>
      </c>
      <c r="U18" s="21">
        <f t="shared" si="20"/>
        <v>2</v>
      </c>
      <c r="V18" s="21">
        <f t="shared" si="21"/>
        <v>5</v>
      </c>
      <c r="W18" s="21">
        <f>RANK(F18,$F18:$F$21,0)</f>
        <v>3</v>
      </c>
      <c r="X18" s="21">
        <f>RANK(H18,$H18:$H$21,0)</f>
        <v>2</v>
      </c>
      <c r="Y18" s="21">
        <f t="shared" si="22"/>
        <v>2</v>
      </c>
      <c r="Z18" s="21">
        <f t="shared" si="23"/>
        <v>6</v>
      </c>
      <c r="AA18" s="6"/>
      <c r="AB18" s="20">
        <f t="shared" si="24"/>
        <v>1</v>
      </c>
      <c r="AC18" s="20">
        <f t="shared" si="25"/>
        <v>5</v>
      </c>
      <c r="AD18" s="20">
        <f t="shared" si="26"/>
        <v>3</v>
      </c>
    </row>
    <row r="19" spans="1:30" ht="14.25" customHeight="1" x14ac:dyDescent="0.3">
      <c r="A19" s="26" t="s">
        <v>32</v>
      </c>
      <c r="B19" s="28">
        <v>17.7</v>
      </c>
      <c r="C19" s="28">
        <v>15</v>
      </c>
      <c r="D19" s="15">
        <f t="shared" si="27"/>
        <v>16.350000000000001</v>
      </c>
      <c r="E19" s="28">
        <v>17.8</v>
      </c>
      <c r="F19" s="28">
        <v>15</v>
      </c>
      <c r="G19" s="15">
        <f t="shared" si="28"/>
        <v>16.399999999999999</v>
      </c>
      <c r="H19" s="28">
        <v>17.8</v>
      </c>
      <c r="I19" s="28">
        <v>16.100000000000001</v>
      </c>
      <c r="J19" s="15">
        <f t="shared" si="29"/>
        <v>33.900000000000006</v>
      </c>
      <c r="K19" s="28">
        <v>8.5</v>
      </c>
      <c r="L19" s="15">
        <f t="shared" si="30"/>
        <v>42.400000000000006</v>
      </c>
      <c r="M19" s="16">
        <f t="shared" si="31"/>
        <v>75.150000000000006</v>
      </c>
      <c r="N19" s="28">
        <v>0</v>
      </c>
      <c r="O19" s="28"/>
      <c r="P19" s="17">
        <f t="shared" si="32"/>
        <v>75.150000000000006</v>
      </c>
      <c r="Q19" s="18">
        <f t="shared" si="17"/>
        <v>6</v>
      </c>
      <c r="R19" s="19">
        <f t="shared" si="18"/>
        <v>11</v>
      </c>
      <c r="S19" s="20"/>
      <c r="T19" s="21">
        <f t="shared" si="19"/>
        <v>1</v>
      </c>
      <c r="U19" s="21">
        <f t="shared" si="20"/>
        <v>8</v>
      </c>
      <c r="V19" s="21">
        <f t="shared" si="21"/>
        <v>3</v>
      </c>
      <c r="W19" s="21">
        <f>RANK(F19,$F19:$F$21,0)</f>
        <v>3</v>
      </c>
      <c r="X19" s="21">
        <f>RANK(H19,$H19:$H$21,0)</f>
        <v>3</v>
      </c>
      <c r="Y19" s="21">
        <f t="shared" si="22"/>
        <v>3</v>
      </c>
      <c r="Z19" s="21">
        <f t="shared" si="23"/>
        <v>10</v>
      </c>
      <c r="AA19" s="6"/>
      <c r="AB19" s="20">
        <f t="shared" si="24"/>
        <v>3</v>
      </c>
      <c r="AC19" s="20">
        <f t="shared" si="25"/>
        <v>6</v>
      </c>
      <c r="AD19" s="20">
        <f t="shared" si="26"/>
        <v>9</v>
      </c>
    </row>
    <row r="20" spans="1:30" ht="14.25" customHeight="1" x14ac:dyDescent="0.3">
      <c r="A20" s="26" t="s">
        <v>42</v>
      </c>
      <c r="B20" s="28">
        <v>16.7</v>
      </c>
      <c r="C20" s="28">
        <v>15.2</v>
      </c>
      <c r="D20" s="15">
        <f t="shared" si="27"/>
        <v>15.95</v>
      </c>
      <c r="E20" s="28">
        <v>17.600000000000001</v>
      </c>
      <c r="F20" s="28">
        <v>15.9</v>
      </c>
      <c r="G20" s="15">
        <f t="shared" si="28"/>
        <v>16.75</v>
      </c>
      <c r="H20" s="28">
        <v>18.399999999999999</v>
      </c>
      <c r="I20" s="28">
        <v>16</v>
      </c>
      <c r="J20" s="15">
        <f t="shared" si="29"/>
        <v>34.4</v>
      </c>
      <c r="K20" s="28">
        <v>9.4</v>
      </c>
      <c r="L20" s="15">
        <f t="shared" si="30"/>
        <v>43.8</v>
      </c>
      <c r="M20" s="16">
        <f t="shared" si="31"/>
        <v>76.5</v>
      </c>
      <c r="N20" s="28">
        <v>0</v>
      </c>
      <c r="O20" s="28"/>
      <c r="P20" s="17">
        <f t="shared" si="32"/>
        <v>76.5</v>
      </c>
      <c r="Q20" s="18">
        <f t="shared" si="17"/>
        <v>5</v>
      </c>
      <c r="R20" s="19">
        <f t="shared" si="18"/>
        <v>10</v>
      </c>
      <c r="S20" s="20"/>
      <c r="T20" s="21">
        <f t="shared" si="19"/>
        <v>3</v>
      </c>
      <c r="U20" s="21">
        <f t="shared" si="20"/>
        <v>6</v>
      </c>
      <c r="V20" s="21">
        <f t="shared" si="21"/>
        <v>4</v>
      </c>
      <c r="W20" s="21">
        <f>RANK(F20,$F20:$F$21,0)</f>
        <v>2</v>
      </c>
      <c r="X20" s="21">
        <f>RANK(H20,$H20:$H$21,0)</f>
        <v>2</v>
      </c>
      <c r="Y20" s="21">
        <f t="shared" si="22"/>
        <v>4</v>
      </c>
      <c r="Z20" s="21">
        <f t="shared" si="23"/>
        <v>8</v>
      </c>
      <c r="AA20" s="6"/>
      <c r="AB20" s="20">
        <f t="shared" si="24"/>
        <v>4</v>
      </c>
      <c r="AC20" s="20">
        <f t="shared" si="25"/>
        <v>4</v>
      </c>
      <c r="AD20" s="20">
        <f t="shared" si="26"/>
        <v>7</v>
      </c>
    </row>
    <row r="21" spans="1:30" ht="14.25" customHeight="1" x14ac:dyDescent="0.3">
      <c r="A21" s="26" t="s">
        <v>41</v>
      </c>
      <c r="B21" s="28">
        <v>16.5</v>
      </c>
      <c r="C21" s="28">
        <v>16.600000000000001</v>
      </c>
      <c r="D21" s="15">
        <f t="shared" si="27"/>
        <v>16.55</v>
      </c>
      <c r="E21" s="28">
        <v>18</v>
      </c>
      <c r="F21" s="28">
        <v>17.399999999999999</v>
      </c>
      <c r="G21" s="15">
        <f t="shared" si="28"/>
        <v>17.7</v>
      </c>
      <c r="H21" s="28">
        <v>19.5</v>
      </c>
      <c r="I21" s="28">
        <v>16.3</v>
      </c>
      <c r="J21" s="15">
        <f t="shared" si="29"/>
        <v>35.799999999999997</v>
      </c>
      <c r="K21" s="28">
        <v>15</v>
      </c>
      <c r="L21" s="15">
        <f t="shared" si="30"/>
        <v>50.8</v>
      </c>
      <c r="M21" s="16">
        <f t="shared" si="31"/>
        <v>85.05</v>
      </c>
      <c r="N21" s="28">
        <v>0</v>
      </c>
      <c r="O21" s="28"/>
      <c r="P21" s="17">
        <f t="shared" si="32"/>
        <v>85.05</v>
      </c>
      <c r="Q21" s="18">
        <f t="shared" si="17"/>
        <v>1</v>
      </c>
      <c r="R21" s="19">
        <f t="shared" si="18"/>
        <v>2</v>
      </c>
      <c r="S21" s="20"/>
      <c r="T21" s="21">
        <f t="shared" si="19"/>
        <v>4</v>
      </c>
      <c r="U21" s="21">
        <f t="shared" si="20"/>
        <v>1</v>
      </c>
      <c r="V21" s="21">
        <f t="shared" si="21"/>
        <v>2</v>
      </c>
      <c r="W21" s="21">
        <f>RANK(F21,$F21:$F$21,0)</f>
        <v>1</v>
      </c>
      <c r="X21" s="21">
        <f>RANK(H21,$H21:$H$21,0)</f>
        <v>1</v>
      </c>
      <c r="Y21" s="21">
        <f t="shared" si="22"/>
        <v>1</v>
      </c>
      <c r="Z21" s="21">
        <f t="shared" si="23"/>
        <v>1</v>
      </c>
      <c r="AA21" s="6"/>
      <c r="AB21" s="20">
        <f t="shared" si="24"/>
        <v>1</v>
      </c>
      <c r="AC21" s="20">
        <f t="shared" si="25"/>
        <v>2</v>
      </c>
      <c r="AD21" s="20">
        <f t="shared" si="26"/>
        <v>1</v>
      </c>
    </row>
    <row r="22" spans="1:30" ht="14.25" customHeight="1" x14ac:dyDescent="0.3">
      <c r="A22" s="14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18"/>
      <c r="R22" s="19"/>
      <c r="S22" s="20"/>
      <c r="T22" s="21"/>
      <c r="U22" s="21"/>
      <c r="V22" s="21"/>
      <c r="W22" s="21"/>
      <c r="X22" s="21"/>
      <c r="Y22" s="21"/>
      <c r="Z22" s="21"/>
      <c r="AA22" s="6"/>
      <c r="AB22" s="6"/>
      <c r="AC22" s="6"/>
      <c r="AD22" s="6"/>
    </row>
    <row r="23" spans="1:30" ht="14.25" customHeight="1" x14ac:dyDescent="0.3">
      <c r="A23" s="27" t="s">
        <v>31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18"/>
      <c r="R23" s="19"/>
      <c r="S23" s="20"/>
      <c r="T23" s="21"/>
      <c r="U23" s="21"/>
      <c r="V23" s="21"/>
      <c r="W23" s="21"/>
      <c r="X23" s="21"/>
      <c r="Y23" s="21"/>
      <c r="Z23" s="21"/>
      <c r="AA23" s="6"/>
      <c r="AB23" s="6"/>
      <c r="AC23" s="6"/>
      <c r="AD23" s="6"/>
    </row>
    <row r="24" spans="1:30" ht="14.25" customHeight="1" x14ac:dyDescent="0.3">
      <c r="A24" s="26" t="s">
        <v>49</v>
      </c>
      <c r="B24" s="28">
        <v>15</v>
      </c>
      <c r="C24" s="28">
        <v>15.7</v>
      </c>
      <c r="D24" s="15">
        <f t="shared" ref="D24:D29" si="33">(B24+C24)*0.5</f>
        <v>15.35</v>
      </c>
      <c r="E24" s="28">
        <v>17.2</v>
      </c>
      <c r="F24" s="28">
        <v>15</v>
      </c>
      <c r="G24" s="15">
        <f t="shared" ref="G24:G29" si="34">(E24+F24)*0.5</f>
        <v>16.100000000000001</v>
      </c>
      <c r="H24" s="28">
        <v>17.3</v>
      </c>
      <c r="I24" s="28">
        <v>15.6</v>
      </c>
      <c r="J24" s="15">
        <f t="shared" ref="J24:J29" si="35">H24+I24</f>
        <v>32.9</v>
      </c>
      <c r="K24" s="28">
        <v>14.4</v>
      </c>
      <c r="L24" s="15">
        <f t="shared" ref="L24:L29" si="36">H24+I24+K24</f>
        <v>47.3</v>
      </c>
      <c r="M24" s="16">
        <f t="shared" ref="M24:M29" si="37">D24+G24+L24</f>
        <v>78.75</v>
      </c>
      <c r="N24" s="28">
        <v>0</v>
      </c>
      <c r="O24" s="28"/>
      <c r="P24" s="17">
        <f t="shared" ref="P24:P29" si="38">M24-N24</f>
        <v>78.75</v>
      </c>
      <c r="Q24" s="18">
        <f>RANK(P24,$P$24:$P$29,0)</f>
        <v>4</v>
      </c>
      <c r="R24" s="19">
        <f>RANK(P24,$P$6:$P$29,0)</f>
        <v>7</v>
      </c>
      <c r="S24" s="20"/>
      <c r="T24" s="21">
        <f>RANK(B24,$B$24:$B$29,0)</f>
        <v>4</v>
      </c>
      <c r="U24" s="21">
        <f>RANK(C24,$C$24:$C$29,0)</f>
        <v>4</v>
      </c>
      <c r="V24" s="21">
        <f>RANK(E24,$E$24:$E$29,0)</f>
        <v>4</v>
      </c>
      <c r="W24" s="21">
        <f>RANK(F24,$F$24:$F$29,0)</f>
        <v>4</v>
      </c>
      <c r="X24" s="21">
        <f>RANK(H24,$H$24:$H$29,0)</f>
        <v>4</v>
      </c>
      <c r="Y24" s="21">
        <f>RANK(I24,$I$24:$I$29,0)</f>
        <v>4</v>
      </c>
      <c r="Z24" s="21">
        <f>RANK(K24,$K$24:$K$29,0)</f>
        <v>2</v>
      </c>
      <c r="AA24" s="6"/>
      <c r="AB24" s="20">
        <f>RANK(D24,$D$24:$D$29,0)</f>
        <v>4</v>
      </c>
      <c r="AC24" s="20">
        <f>RANK(G24,$G$24:$G$29,0)</f>
        <v>4</v>
      </c>
      <c r="AD24" s="20">
        <f>RANK(L24,$L$24:$L$29,0)</f>
        <v>4</v>
      </c>
    </row>
    <row r="25" spans="1:30" ht="14.25" customHeight="1" x14ac:dyDescent="0.3">
      <c r="A25" s="26" t="s">
        <v>50</v>
      </c>
      <c r="B25" s="28">
        <v>17.7</v>
      </c>
      <c r="C25" s="28">
        <v>16.399999999999999</v>
      </c>
      <c r="D25" s="15">
        <f t="shared" si="33"/>
        <v>17.049999999999997</v>
      </c>
      <c r="E25" s="28">
        <v>17.899999999999999</v>
      </c>
      <c r="F25" s="28">
        <v>16.8</v>
      </c>
      <c r="G25" s="15">
        <f t="shared" si="34"/>
        <v>17.350000000000001</v>
      </c>
      <c r="H25" s="28">
        <v>19.5</v>
      </c>
      <c r="I25" s="28">
        <v>16.8</v>
      </c>
      <c r="J25" s="15">
        <f t="shared" si="35"/>
        <v>36.299999999999997</v>
      </c>
      <c r="K25" s="28">
        <v>14.6</v>
      </c>
      <c r="L25" s="15">
        <f t="shared" si="36"/>
        <v>50.9</v>
      </c>
      <c r="M25" s="16">
        <f t="shared" si="37"/>
        <v>85.3</v>
      </c>
      <c r="N25" s="28">
        <v>0</v>
      </c>
      <c r="O25" s="28"/>
      <c r="P25" s="17">
        <f t="shared" si="38"/>
        <v>85.3</v>
      </c>
      <c r="Q25" s="18">
        <f>RANK(P25,$P$24:$P$29,0)</f>
        <v>1</v>
      </c>
      <c r="R25" s="19">
        <f>RANK(P25,$P$6:$P$29,0)</f>
        <v>1</v>
      </c>
      <c r="S25" s="20"/>
      <c r="T25" s="21">
        <f>RANK(B25,$B$24:$B$29,0)</f>
        <v>2</v>
      </c>
      <c r="U25" s="21">
        <f>RANK(C25,$C$24:$C$29,0)</f>
        <v>2</v>
      </c>
      <c r="V25" s="21">
        <f>RANK(E25,$E$24:$E$29,0)</f>
        <v>2</v>
      </c>
      <c r="W25" s="21">
        <f>RANK(F25,$F$24:$F$29,0)</f>
        <v>3</v>
      </c>
      <c r="X25" s="21">
        <f>RANK(H25,$H$24:$H$29,0)</f>
        <v>1</v>
      </c>
      <c r="Y25" s="21">
        <f>RANK(I25,$I$24:$I$29,0)</f>
        <v>2</v>
      </c>
      <c r="Z25" s="21">
        <f>RANK(K25,$K$24:$K$29,0)</f>
        <v>1</v>
      </c>
      <c r="AA25" s="6"/>
      <c r="AB25" s="20">
        <f>RANK(D25,$D$24:$D$29,0)</f>
        <v>2</v>
      </c>
      <c r="AC25" s="20">
        <f>RANK(G25,$G$24:$G$29,0)</f>
        <v>2</v>
      </c>
      <c r="AD25" s="20">
        <f>RANK(L25,$L$24:$L$29,0)</f>
        <v>1</v>
      </c>
    </row>
    <row r="26" spans="1:30" ht="14.25" customHeight="1" x14ac:dyDescent="0.3">
      <c r="A26" s="26" t="s">
        <v>51</v>
      </c>
      <c r="B26" s="28">
        <v>8.9</v>
      </c>
      <c r="C26" s="28">
        <v>14</v>
      </c>
      <c r="D26" s="15">
        <f t="shared" si="33"/>
        <v>11.45</v>
      </c>
      <c r="E26" s="28">
        <v>12</v>
      </c>
      <c r="F26" s="28">
        <v>6</v>
      </c>
      <c r="G26" s="15">
        <f t="shared" si="34"/>
        <v>9</v>
      </c>
      <c r="H26" s="28">
        <v>15</v>
      </c>
      <c r="I26" s="28">
        <v>13.8</v>
      </c>
      <c r="J26" s="15">
        <f t="shared" si="35"/>
        <v>28.8</v>
      </c>
      <c r="K26" s="28">
        <v>6.2</v>
      </c>
      <c r="L26" s="15">
        <f t="shared" si="36"/>
        <v>35</v>
      </c>
      <c r="M26" s="16">
        <f t="shared" si="37"/>
        <v>55.45</v>
      </c>
      <c r="N26" s="28">
        <v>0</v>
      </c>
      <c r="O26" s="28"/>
      <c r="P26" s="17">
        <f t="shared" si="38"/>
        <v>55.45</v>
      </c>
      <c r="Q26" s="18">
        <f>RANK(P26,$P$24:$P$29,0)</f>
        <v>6</v>
      </c>
      <c r="R26" s="19">
        <f>RANK(P26,$P$6:$P$29,0)</f>
        <v>20</v>
      </c>
      <c r="S26" s="20"/>
      <c r="T26" s="21">
        <f>RANK(B26,$B$24:$B$29,0)</f>
        <v>6</v>
      </c>
      <c r="U26" s="21">
        <f>RANK(C26,$C$24:$C$29,0)</f>
        <v>6</v>
      </c>
      <c r="V26" s="21">
        <f>RANK(E26,$E$24:$E$29,0)</f>
        <v>6</v>
      </c>
      <c r="W26" s="21">
        <f>RANK(F26,$F$24:$F$29,0)</f>
        <v>6</v>
      </c>
      <c r="X26" s="21">
        <f>RANK(H26,$H$24:$H$29,0)</f>
        <v>6</v>
      </c>
      <c r="Y26" s="21">
        <f>RANK(I26,$I$24:$I$29,0)</f>
        <v>6</v>
      </c>
      <c r="Z26" s="21">
        <f>RANK(K26,$K$24:$K$29,0)</f>
        <v>6</v>
      </c>
      <c r="AA26" s="6"/>
      <c r="AB26" s="20">
        <f>RANK(D26,$D$24:$D$29,0)</f>
        <v>6</v>
      </c>
      <c r="AC26" s="20">
        <f>RANK(G26,$G$24:$G$29,0)</f>
        <v>6</v>
      </c>
      <c r="AD26" s="20">
        <f>RANK(L26,$L$24:$L$29,0)</f>
        <v>6</v>
      </c>
    </row>
    <row r="27" spans="1:30" ht="14.25" customHeight="1" x14ac:dyDescent="0.3">
      <c r="A27" s="26" t="s">
        <v>40</v>
      </c>
      <c r="B27" s="28">
        <v>17.899999999999999</v>
      </c>
      <c r="C27" s="28">
        <v>16.7</v>
      </c>
      <c r="D27" s="15">
        <f t="shared" si="33"/>
        <v>17.299999999999997</v>
      </c>
      <c r="E27" s="28">
        <v>17.399999999999999</v>
      </c>
      <c r="F27" s="28">
        <v>17</v>
      </c>
      <c r="G27" s="15">
        <f t="shared" si="34"/>
        <v>17.2</v>
      </c>
      <c r="H27" s="28">
        <v>18.100000000000001</v>
      </c>
      <c r="I27" s="28">
        <v>17.100000000000001</v>
      </c>
      <c r="J27" s="15">
        <f t="shared" si="35"/>
        <v>35.200000000000003</v>
      </c>
      <c r="K27" s="28">
        <v>14.2</v>
      </c>
      <c r="L27" s="15">
        <f t="shared" si="36"/>
        <v>49.400000000000006</v>
      </c>
      <c r="M27" s="16">
        <f t="shared" si="37"/>
        <v>83.9</v>
      </c>
      <c r="N27" s="28">
        <v>0</v>
      </c>
      <c r="O27" s="28"/>
      <c r="P27" s="17">
        <f t="shared" si="38"/>
        <v>83.9</v>
      </c>
      <c r="Q27" s="18">
        <f>RANK(P27,$P$24:$P$29,0)</f>
        <v>2</v>
      </c>
      <c r="R27" s="19">
        <f>RANK(P27,$P$6:$P$29,0)</f>
        <v>3</v>
      </c>
      <c r="S27" s="20"/>
      <c r="T27" s="21">
        <f>RANK(B27,$B$24:$B$29,0)</f>
        <v>1</v>
      </c>
      <c r="U27" s="21">
        <f>RANK(C27,$C$24:$C$29,0)</f>
        <v>1</v>
      </c>
      <c r="V27" s="21">
        <f>RANK(E27,$E$24:$E$29,0)</f>
        <v>3</v>
      </c>
      <c r="W27" s="21">
        <f>RANK(F27,$F$24:$F$29,0)</f>
        <v>2</v>
      </c>
      <c r="X27" s="21">
        <f>RANK(H27,$H$24:$H$29,0)</f>
        <v>2</v>
      </c>
      <c r="Y27" s="21">
        <f>RANK(I27,$I$24:$I$29,0)</f>
        <v>1</v>
      </c>
      <c r="Z27" s="21">
        <f>RANK(K27,$K$24:$K$29,0)</f>
        <v>3</v>
      </c>
      <c r="AA27" s="6"/>
      <c r="AB27" s="20">
        <f>RANK(D27,$D$24:$D$29,0)</f>
        <v>1</v>
      </c>
      <c r="AC27" s="20">
        <f>RANK(G27,$G$24:$G$29,0)</f>
        <v>3</v>
      </c>
      <c r="AD27" s="20">
        <f>RANK(L27,$L$24:$L$29,0)</f>
        <v>2</v>
      </c>
    </row>
    <row r="28" spans="1:30" ht="14.25" customHeight="1" x14ac:dyDescent="0.3">
      <c r="A28" s="26" t="s">
        <v>52</v>
      </c>
      <c r="B28" s="28">
        <v>9.1999999999999993</v>
      </c>
      <c r="C28" s="28">
        <v>14.9</v>
      </c>
      <c r="D28" s="15">
        <f t="shared" si="33"/>
        <v>12.05</v>
      </c>
      <c r="E28" s="28">
        <v>15</v>
      </c>
      <c r="F28" s="28">
        <v>13.9</v>
      </c>
      <c r="G28" s="15">
        <f t="shared" si="34"/>
        <v>14.45</v>
      </c>
      <c r="H28" s="28">
        <v>16.2</v>
      </c>
      <c r="I28" s="28">
        <v>13.9</v>
      </c>
      <c r="J28" s="15">
        <f t="shared" si="35"/>
        <v>30.1</v>
      </c>
      <c r="K28" s="28">
        <v>8.4</v>
      </c>
      <c r="L28" s="15">
        <f t="shared" si="36"/>
        <v>38.5</v>
      </c>
      <c r="M28" s="16">
        <f t="shared" si="37"/>
        <v>65</v>
      </c>
      <c r="N28" s="28">
        <v>0</v>
      </c>
      <c r="O28" s="28"/>
      <c r="P28" s="17">
        <f t="shared" si="38"/>
        <v>65</v>
      </c>
      <c r="Q28" s="18">
        <f>RANK(P28,$P$24:$P$29,0)</f>
        <v>5</v>
      </c>
      <c r="R28" s="19">
        <f>RANK(P28,$P$6:$P$29,0)</f>
        <v>17</v>
      </c>
      <c r="S28" s="20"/>
      <c r="T28" s="21">
        <f>RANK(B28,$B$24:$B$29,0)</f>
        <v>5</v>
      </c>
      <c r="U28" s="21">
        <f>RANK(C28,$C$24:$C$29,0)</f>
        <v>5</v>
      </c>
      <c r="V28" s="21">
        <f>RANK(E28,$E$24:$E$29,0)</f>
        <v>5</v>
      </c>
      <c r="W28" s="21">
        <f>RANK(F28,$F$24:$F$29,0)</f>
        <v>5</v>
      </c>
      <c r="X28" s="21">
        <f>RANK(H28,$H$24:$H$29,0)</f>
        <v>5</v>
      </c>
      <c r="Y28" s="21">
        <f>RANK(I28,$I$24:$I$29,0)</f>
        <v>5</v>
      </c>
      <c r="Z28" s="21">
        <f>RANK(K28,$K$24:$K$29,0)</f>
        <v>5</v>
      </c>
      <c r="AA28" s="6"/>
      <c r="AB28" s="20">
        <f>RANK(D28,$D$24:$D$29,0)</f>
        <v>5</v>
      </c>
      <c r="AC28" s="20">
        <f>RANK(G28,$G$24:$G$29,0)</f>
        <v>5</v>
      </c>
      <c r="AD28" s="20">
        <f>RANK(L28,$L$24:$L$29,0)</f>
        <v>5</v>
      </c>
    </row>
    <row r="29" spans="1:30" ht="14.25" customHeight="1" x14ac:dyDescent="0.3">
      <c r="A29" s="26" t="s">
        <v>53</v>
      </c>
      <c r="B29" s="28">
        <v>17.2</v>
      </c>
      <c r="C29" s="28">
        <v>16.3</v>
      </c>
      <c r="D29" s="15">
        <f t="shared" si="33"/>
        <v>16.75</v>
      </c>
      <c r="E29" s="28">
        <v>18</v>
      </c>
      <c r="F29" s="28">
        <v>17.5</v>
      </c>
      <c r="G29" s="15">
        <f t="shared" si="34"/>
        <v>17.75</v>
      </c>
      <c r="H29" s="28">
        <v>18</v>
      </c>
      <c r="I29" s="28">
        <v>15.9</v>
      </c>
      <c r="J29" s="15">
        <f t="shared" si="35"/>
        <v>33.9</v>
      </c>
      <c r="K29" s="28">
        <v>14</v>
      </c>
      <c r="L29" s="15">
        <f t="shared" si="36"/>
        <v>47.9</v>
      </c>
      <c r="M29" s="16">
        <f t="shared" si="37"/>
        <v>82.4</v>
      </c>
      <c r="N29" s="28">
        <v>0</v>
      </c>
      <c r="O29" s="28"/>
      <c r="P29" s="17">
        <f t="shared" si="38"/>
        <v>82.4</v>
      </c>
      <c r="Q29" s="18">
        <f>RANK(P29,$P$24:$P$29,0)</f>
        <v>3</v>
      </c>
      <c r="R29" s="19">
        <f>RANK(P29,$P$6:$P$29,0)</f>
        <v>4</v>
      </c>
      <c r="S29" s="20"/>
      <c r="T29" s="21">
        <f>RANK(B29,$B$24:$B$29,0)</f>
        <v>3</v>
      </c>
      <c r="U29" s="21">
        <f>RANK(C29,$C$24:$C$29,0)</f>
        <v>3</v>
      </c>
      <c r="V29" s="21">
        <f>RANK(E29,$E$24:$E$29,0)</f>
        <v>1</v>
      </c>
      <c r="W29" s="21">
        <f>RANK(F29,$F$24:$F$29,0)</f>
        <v>1</v>
      </c>
      <c r="X29" s="21">
        <f>RANK(H29,$H$24:$H$29,0)</f>
        <v>3</v>
      </c>
      <c r="Y29" s="21">
        <f>RANK(I29,$I$24:$I$29,0)</f>
        <v>3</v>
      </c>
      <c r="Z29" s="21">
        <f>RANK(K29,$K$24:$K$29,0)</f>
        <v>4</v>
      </c>
      <c r="AA29" s="6"/>
      <c r="AB29" s="20">
        <f>RANK(D29,$D$24:$D$29,0)</f>
        <v>3</v>
      </c>
      <c r="AC29" s="20">
        <f>RANK(G29,$G$24:$G$29,0)</f>
        <v>1</v>
      </c>
      <c r="AD29" s="20">
        <f>RANK(L29,$L$24:$L$29,0)</f>
        <v>3</v>
      </c>
    </row>
    <row r="30" spans="1:30" ht="14.25" customHeight="1" x14ac:dyDescent="0.3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4.25" customHeight="1" x14ac:dyDescent="0.3">
      <c r="A31" s="2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4.25" customHeight="1" x14ac:dyDescent="0.3">
      <c r="A32" s="22"/>
      <c r="B32" s="6"/>
      <c r="C32" s="6"/>
      <c r="D32" s="6"/>
      <c r="E32" s="6"/>
      <c r="F32" s="6"/>
      <c r="G32" s="6"/>
      <c r="H32" s="24"/>
      <c r="I32" s="24"/>
      <c r="J32" s="24"/>
      <c r="K32" s="2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4.25" customHeight="1" x14ac:dyDescent="0.3">
      <c r="A33" s="2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4.25" customHeight="1" x14ac:dyDescent="0.3">
      <c r="A34" s="22"/>
      <c r="B34" s="24"/>
      <c r="C34" s="24"/>
      <c r="D34" s="24"/>
      <c r="E34" s="6"/>
      <c r="F34" s="24"/>
      <c r="G34" s="2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4.25" customHeight="1" x14ac:dyDescent="0.3">
      <c r="A35" s="22"/>
      <c r="B35" s="6"/>
      <c r="C35" s="24"/>
      <c r="D35" s="24"/>
      <c r="E35" s="24"/>
      <c r="F35" s="24"/>
      <c r="G35" s="24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4.25" customHeight="1" x14ac:dyDescent="0.3">
      <c r="A36" s="22"/>
      <c r="B36" s="6"/>
      <c r="C36" s="24"/>
      <c r="D36" s="24"/>
      <c r="E36" s="24"/>
      <c r="F36" s="24"/>
      <c r="G36" s="24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4.25" customHeight="1" x14ac:dyDescent="0.3">
      <c r="A37" s="22"/>
      <c r="B37" s="6"/>
      <c r="C37" s="2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4.25" customHeight="1" x14ac:dyDescent="0.3">
      <c r="A38" s="2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4.25" customHeight="1" x14ac:dyDescent="0.3">
      <c r="A39" s="22"/>
      <c r="B39" s="6"/>
      <c r="C39" s="24"/>
      <c r="D39" s="6"/>
      <c r="E39" s="6"/>
      <c r="F39" s="6"/>
      <c r="G39" s="24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4.25" customHeight="1" x14ac:dyDescent="0.3">
      <c r="A40" s="22"/>
      <c r="B40" s="6"/>
      <c r="C40" s="24"/>
      <c r="D40" s="6"/>
      <c r="E40" s="6"/>
      <c r="F40" s="6"/>
      <c r="G40" s="2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4.25" customHeight="1" x14ac:dyDescent="0.3">
      <c r="A41" s="22"/>
      <c r="B41" s="6"/>
      <c r="C41" s="24"/>
      <c r="D41" s="6"/>
      <c r="E41" s="6"/>
      <c r="F41" s="6"/>
      <c r="G41" s="24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4.25" customHeight="1" x14ac:dyDescent="0.3">
      <c r="A42" s="22"/>
      <c r="B42" s="6"/>
      <c r="C42" s="2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4.25" customHeight="1" x14ac:dyDescent="0.3">
      <c r="A43" s="2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4.25" customHeight="1" x14ac:dyDescent="0.3">
      <c r="A44" s="2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4.25" customHeight="1" x14ac:dyDescent="0.3">
      <c r="A45" s="2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4.25" customHeight="1" x14ac:dyDescent="0.3">
      <c r="A46" s="2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4.25" customHeight="1" x14ac:dyDescent="0.3">
      <c r="A47" s="2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14.25" customHeight="1" x14ac:dyDescent="0.3">
      <c r="A48" s="2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4.25" customHeight="1" x14ac:dyDescent="0.3">
      <c r="A49" s="2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14.25" customHeight="1" x14ac:dyDescent="0.3">
      <c r="A50" s="2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4.25" customHeight="1" x14ac:dyDescent="0.3">
      <c r="A51" s="2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14.25" customHeight="1" x14ac:dyDescent="0.3">
      <c r="A52" s="2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4.25" customHeight="1" x14ac:dyDescent="0.3">
      <c r="A53" s="2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14.25" customHeight="1" x14ac:dyDescent="0.3">
      <c r="A54" s="2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4.25" customHeight="1" x14ac:dyDescent="0.3">
      <c r="A55" s="2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4.25" customHeight="1" x14ac:dyDescent="0.3">
      <c r="A56" s="2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4.25" customHeight="1" x14ac:dyDescent="0.3">
      <c r="A57" s="2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4.25" customHeight="1" x14ac:dyDescent="0.3">
      <c r="A58" s="2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4.25" customHeight="1" x14ac:dyDescent="0.3">
      <c r="A59" s="2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4.25" customHeight="1" x14ac:dyDescent="0.3">
      <c r="A60" s="2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4.25" customHeight="1" x14ac:dyDescent="0.3">
      <c r="A61" s="2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14.25" customHeight="1" x14ac:dyDescent="0.3">
      <c r="A62" s="2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4.25" customHeight="1" x14ac:dyDescent="0.3">
      <c r="A63" s="2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4.25" customHeight="1" x14ac:dyDescent="0.3">
      <c r="A64" s="22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14.25" customHeight="1" x14ac:dyDescent="0.3">
      <c r="A65" s="22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14.25" customHeight="1" x14ac:dyDescent="0.3">
      <c r="A66" s="2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14.25" customHeight="1" x14ac:dyDescent="0.3">
      <c r="A67" s="2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4.25" customHeight="1" x14ac:dyDescent="0.3">
      <c r="A68" s="2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4.25" customHeight="1" x14ac:dyDescent="0.3">
      <c r="A69" s="2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14.25" customHeight="1" x14ac:dyDescent="0.3">
      <c r="A70" s="2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4.25" customHeight="1" x14ac:dyDescent="0.3">
      <c r="A71" s="2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4.25" customHeight="1" x14ac:dyDescent="0.3">
      <c r="A72" s="2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4.25" customHeight="1" x14ac:dyDescent="0.3">
      <c r="A73" s="2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4.25" customHeight="1" x14ac:dyDescent="0.3">
      <c r="A74" s="2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4.25" customHeight="1" x14ac:dyDescent="0.3">
      <c r="A75" s="2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4.25" customHeight="1" x14ac:dyDescent="0.3">
      <c r="A76" s="22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4.25" customHeight="1" x14ac:dyDescent="0.3">
      <c r="A77" s="2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4.25" customHeight="1" x14ac:dyDescent="0.3">
      <c r="A78" s="2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14.25" customHeight="1" x14ac:dyDescent="0.3">
      <c r="A79" s="2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4.25" customHeight="1" x14ac:dyDescent="0.3">
      <c r="A80" s="2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14.25" customHeight="1" x14ac:dyDescent="0.3">
      <c r="A81" s="2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4.25" customHeight="1" x14ac:dyDescent="0.3">
      <c r="A82" s="2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14.25" customHeight="1" x14ac:dyDescent="0.3">
      <c r="A83" s="2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4.25" customHeight="1" x14ac:dyDescent="0.3">
      <c r="A84" s="2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14.25" customHeight="1" x14ac:dyDescent="0.3">
      <c r="A85" s="2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14.25" customHeight="1" x14ac:dyDescent="0.3">
      <c r="A86" s="2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14.25" customHeight="1" x14ac:dyDescent="0.3">
      <c r="A87" s="2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4.25" customHeight="1" x14ac:dyDescent="0.3">
      <c r="A88" s="2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14.25" customHeight="1" x14ac:dyDescent="0.3">
      <c r="A89" s="2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4.25" customHeight="1" x14ac:dyDescent="0.3">
      <c r="A90" s="2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14.25" customHeight="1" x14ac:dyDescent="0.3">
      <c r="A91" s="2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ht="14.25" customHeight="1" x14ac:dyDescent="0.3">
      <c r="A92" s="2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4.25" customHeight="1" x14ac:dyDescent="0.3">
      <c r="A93" s="2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4.25" customHeight="1" x14ac:dyDescent="0.3">
      <c r="A94" s="2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4.25" customHeight="1" x14ac:dyDescent="0.3">
      <c r="A95" s="2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</sheetData>
  <conditionalFormatting sqref="Q6:Q29">
    <cfRule type="cellIs" dxfId="4" priority="1" operator="between">
      <formula>1</formula>
      <formula>3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1A3A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Bischoff</dc:creator>
  <cp:lastModifiedBy>Dan Balash</cp:lastModifiedBy>
  <cp:lastPrinted>2016-10-13T17:43:08Z</cp:lastPrinted>
  <dcterms:created xsi:type="dcterms:W3CDTF">2016-10-13T17:06:47Z</dcterms:created>
  <dcterms:modified xsi:type="dcterms:W3CDTF">2021-10-24T04:28:59Z</dcterms:modified>
</cp:coreProperties>
</file>