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16" activeTab="0"/>
  </bookViews>
  <sheets>
    <sheet name="Scores" sheetId="1" r:id="rId1"/>
  </sheets>
  <definedNames>
    <definedName name="Excel_BuiltIn__FilterDatabase">'Scores'!$A$1:$AO$44</definedName>
  </definedNames>
  <calcPr fullCalcOnLoad="1"/>
</workbook>
</file>

<file path=xl/sharedStrings.xml><?xml version="1.0" encoding="utf-8"?>
<sst xmlns="http://schemas.openxmlformats.org/spreadsheetml/2006/main" count="76" uniqueCount="54">
  <si>
    <t>Name of School</t>
  </si>
  <si>
    <t>Ind Music perf</t>
  </si>
  <si>
    <t>Ind Vis Perf</t>
  </si>
  <si>
    <t>Ind Ave</t>
  </si>
  <si>
    <t>Ens Mus Perf</t>
  </si>
  <si>
    <t>Ens Vis Perf</t>
  </si>
  <si>
    <t>Ens Ave</t>
  </si>
  <si>
    <t>Music General Effect I</t>
  </si>
  <si>
    <t>Music General Effect II</t>
  </si>
  <si>
    <t>Visual General Effect</t>
  </si>
  <si>
    <t>Total</t>
  </si>
  <si>
    <t>Class Place</t>
  </si>
  <si>
    <t>Grand Champion Score</t>
  </si>
  <si>
    <t>Grand Pla</t>
  </si>
  <si>
    <t>Auxiliary</t>
  </si>
  <si>
    <t>aux tot</t>
  </si>
  <si>
    <t>Percussion</t>
  </si>
  <si>
    <t>Perc Tot</t>
  </si>
  <si>
    <t>Drum Major</t>
  </si>
  <si>
    <t>Major Tot</t>
  </si>
  <si>
    <t>Brass</t>
  </si>
  <si>
    <t>wood</t>
  </si>
  <si>
    <t>Marching</t>
  </si>
  <si>
    <t>class</t>
  </si>
  <si>
    <t>Evergreen Park</t>
  </si>
  <si>
    <t>a</t>
  </si>
  <si>
    <t>Rochelle</t>
  </si>
  <si>
    <t>Johnsburg</t>
  </si>
  <si>
    <t>Sandwich</t>
  </si>
  <si>
    <t>Genoa-Kingston</t>
  </si>
  <si>
    <t>Dwight</t>
  </si>
  <si>
    <t>Sycamore</t>
  </si>
  <si>
    <t>aa</t>
  </si>
  <si>
    <t>Kaneland</t>
  </si>
  <si>
    <t>Grayslake Central</t>
  </si>
  <si>
    <t>Antioch</t>
  </si>
  <si>
    <t>Huntley</t>
  </si>
  <si>
    <t>aaa</t>
  </si>
  <si>
    <t>Evanston</t>
  </si>
  <si>
    <t>Prairie Ridge</t>
  </si>
  <si>
    <t>Fremd</t>
  </si>
  <si>
    <t>TF South</t>
  </si>
  <si>
    <t>Oak Creek</t>
  </si>
  <si>
    <t>Wheeling</t>
  </si>
  <si>
    <t>Marengo</t>
  </si>
  <si>
    <t>XXXX</t>
  </si>
  <si>
    <t>XXXXX</t>
  </si>
  <si>
    <t>m</t>
  </si>
  <si>
    <t>Parade</t>
  </si>
  <si>
    <t>Visual</t>
  </si>
  <si>
    <t>Music I</t>
  </si>
  <si>
    <t>Music II</t>
  </si>
  <si>
    <t>Place</t>
  </si>
  <si>
    <t>Evergreen park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</si>
</sst>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1" fillId="0" borderId="1" xfId="0" applyFont="1" applyBorder="1" applyAlignment="1">
      <alignment wrapText="1"/>
    </xf>
    <xf numFmtId="164" fontId="1" fillId="0" borderId="1" xfId="0" applyFont="1" applyBorder="1" applyAlignment="1">
      <alignment horizontal="left" wrapText="1"/>
    </xf>
    <xf numFmtId="164" fontId="1" fillId="2" borderId="1" xfId="0" applyFont="1" applyFill="1" applyBorder="1" applyAlignment="1">
      <alignment wrapText="1"/>
    </xf>
    <xf numFmtId="164" fontId="1" fillId="0" borderId="2" xfId="0" applyFont="1" applyBorder="1" applyAlignment="1">
      <alignment wrapText="1"/>
    </xf>
    <xf numFmtId="164" fontId="1" fillId="0" borderId="3" xfId="0" applyFont="1" applyBorder="1" applyAlignment="1">
      <alignment wrapText="1"/>
    </xf>
    <xf numFmtId="164" fontId="1" fillId="0" borderId="4" xfId="0" applyFont="1" applyBorder="1" applyAlignment="1">
      <alignment wrapText="1"/>
    </xf>
    <xf numFmtId="164" fontId="1" fillId="0" borderId="5" xfId="0" applyFont="1" applyBorder="1" applyAlignment="1">
      <alignment/>
    </xf>
    <xf numFmtId="164" fontId="1" fillId="0" borderId="6" xfId="0" applyFont="1" applyBorder="1" applyAlignment="1">
      <alignment wrapText="1"/>
    </xf>
    <xf numFmtId="164" fontId="1" fillId="2" borderId="6" xfId="0" applyFont="1" applyFill="1" applyBorder="1" applyAlignment="1">
      <alignment wrapText="1"/>
    </xf>
    <xf numFmtId="164" fontId="1" fillId="0" borderId="1" xfId="0" applyFont="1" applyBorder="1" applyAlignment="1">
      <alignment/>
    </xf>
    <xf numFmtId="164" fontId="1" fillId="2" borderId="5" xfId="0" applyFont="1" applyFill="1" applyBorder="1" applyAlignment="1">
      <alignment wrapText="1"/>
    </xf>
    <xf numFmtId="164" fontId="1" fillId="0" borderId="7" xfId="0" applyFont="1" applyBorder="1" applyAlignment="1">
      <alignment wrapText="1"/>
    </xf>
    <xf numFmtId="164" fontId="1" fillId="2" borderId="8" xfId="0" applyFont="1" applyFill="1" applyBorder="1" applyAlignment="1">
      <alignment wrapText="1"/>
    </xf>
    <xf numFmtId="164" fontId="1" fillId="0" borderId="9" xfId="0" applyFont="1" applyBorder="1" applyAlignment="1">
      <alignment wrapText="1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left" vertical="top" wrapText="1"/>
    </xf>
    <xf numFmtId="164" fontId="0" fillId="2" borderId="1" xfId="0" applyFill="1" applyBorder="1" applyAlignment="1">
      <alignment/>
    </xf>
    <xf numFmtId="164" fontId="0" fillId="0" borderId="2" xfId="0" applyBorder="1" applyAlignment="1">
      <alignment/>
    </xf>
    <xf numFmtId="164" fontId="0" fillId="0" borderId="6" xfId="0" applyBorder="1" applyAlignment="1">
      <alignment/>
    </xf>
    <xf numFmtId="164" fontId="0" fillId="3" borderId="10" xfId="0" applyFill="1" applyBorder="1" applyAlignment="1">
      <alignment/>
    </xf>
    <xf numFmtId="164" fontId="0" fillId="3" borderId="1" xfId="0" applyFill="1" applyBorder="1" applyAlignment="1">
      <alignment/>
    </xf>
    <xf numFmtId="164" fontId="0" fillId="2" borderId="10" xfId="0" applyFill="1" applyBorder="1" applyAlignment="1">
      <alignment/>
    </xf>
    <xf numFmtId="164" fontId="0" fillId="0" borderId="10" xfId="0" applyBorder="1" applyAlignment="1">
      <alignment/>
    </xf>
    <xf numFmtId="164" fontId="0" fillId="3" borderId="5" xfId="0" applyFill="1" applyBorder="1" applyAlignment="1">
      <alignment/>
    </xf>
    <xf numFmtId="164" fontId="0" fillId="3" borderId="2" xfId="0" applyFill="1" applyBorder="1" applyAlignment="1">
      <alignment/>
    </xf>
    <xf numFmtId="164" fontId="0" fillId="4" borderId="1" xfId="0" applyFont="1" applyFill="1" applyBorder="1" applyAlignment="1">
      <alignment horizontal="left" vertical="top" wrapText="1"/>
    </xf>
    <xf numFmtId="164" fontId="0" fillId="4" borderId="1" xfId="0" applyFill="1" applyBorder="1" applyAlignment="1">
      <alignment/>
    </xf>
    <xf numFmtId="164" fontId="0" fillId="4" borderId="2" xfId="0" applyFill="1" applyBorder="1" applyAlignment="1">
      <alignment/>
    </xf>
    <xf numFmtId="164" fontId="0" fillId="4" borderId="6" xfId="0" applyFill="1" applyBorder="1" applyAlignment="1">
      <alignment/>
    </xf>
    <xf numFmtId="164" fontId="0" fillId="4" borderId="10" xfId="0" applyFill="1" applyBorder="1" applyAlignment="1">
      <alignment/>
    </xf>
    <xf numFmtId="164" fontId="2" fillId="0" borderId="1" xfId="0" applyFont="1" applyBorder="1" applyAlignment="1">
      <alignment/>
    </xf>
    <xf numFmtId="164" fontId="2" fillId="0" borderId="0" xfId="0" applyFont="1" applyAlignment="1">
      <alignment/>
    </xf>
    <xf numFmtId="164" fontId="0" fillId="3" borderId="1" xfId="0" applyFont="1" applyFill="1" applyBorder="1" applyAlignment="1">
      <alignment/>
    </xf>
    <xf numFmtId="164" fontId="0" fillId="0" borderId="2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11" xfId="0" applyFont="1" applyBorder="1" applyAlignment="1">
      <alignment/>
    </xf>
    <xf numFmtId="164" fontId="0" fillId="3" borderId="11" xfId="0" applyFont="1" applyFill="1" applyBorder="1" applyAlignment="1">
      <alignment/>
    </xf>
    <xf numFmtId="164" fontId="0" fillId="0" borderId="12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1" xfId="0" applyBorder="1" applyAlignment="1">
      <alignment/>
    </xf>
    <xf numFmtId="164" fontId="0" fillId="0" borderId="11" xfId="0" applyFont="1" applyBorder="1" applyAlignment="1">
      <alignment horizontal="left" vertical="top" wrapText="1"/>
    </xf>
    <xf numFmtId="164" fontId="0" fillId="2" borderId="14" xfId="0" applyFill="1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4" borderId="11" xfId="0" applyFont="1" applyFill="1" applyBorder="1" applyAlignment="1">
      <alignment horizontal="left" vertical="top" wrapText="1"/>
    </xf>
    <xf numFmtId="164" fontId="0" fillId="4" borderId="11" xfId="0" applyFill="1" applyBorder="1" applyAlignment="1">
      <alignment/>
    </xf>
    <xf numFmtId="164" fontId="0" fillId="4" borderId="12" xfId="0" applyFill="1" applyBorder="1" applyAlignment="1">
      <alignment/>
    </xf>
    <xf numFmtId="164" fontId="0" fillId="4" borderId="13" xfId="0" applyFill="1" applyBorder="1" applyAlignment="1">
      <alignment/>
    </xf>
    <xf numFmtId="164" fontId="2" fillId="4" borderId="1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 horizontal="left" vertical="top" wrapText="1"/>
    </xf>
    <xf numFmtId="164" fontId="3" fillId="0" borderId="0" xfId="0" applyFont="1" applyBorder="1" applyAlignment="1">
      <alignment horizontal="left" vertical="top" wrapText="1"/>
    </xf>
    <xf numFmtId="164" fontId="1" fillId="0" borderId="1" xfId="0" applyFont="1" applyBorder="1" applyAlignment="1">
      <alignment horizontal="left" vertical="top" wrapText="1"/>
    </xf>
    <xf numFmtId="164" fontId="1" fillId="0" borderId="1" xfId="0" applyFont="1" applyBorder="1" applyAlignment="1">
      <alignment/>
    </xf>
    <xf numFmtId="164" fontId="1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14" xfId="0" applyFont="1" applyBorder="1" applyAlignment="1">
      <alignment/>
    </xf>
    <xf numFmtId="164" fontId="0" fillId="0" borderId="0" xfId="0" applyFill="1" applyBorder="1" applyAlignment="1">
      <alignment/>
    </xf>
    <xf numFmtId="164" fontId="0" fillId="0" borderId="1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tabSelected="1" workbookViewId="0" topLeftCell="A23">
      <selection activeCell="B23" sqref="B1:B65536"/>
    </sheetView>
  </sheetViews>
  <sheetFormatPr defaultColWidth="9.140625" defaultRowHeight="12.75"/>
  <cols>
    <col min="1" max="1" width="17.00390625" style="0" customWidth="1"/>
    <col min="2" max="2" width="6.28125" style="0" customWidth="1"/>
    <col min="3" max="4" width="5.8515625" style="0" customWidth="1"/>
    <col min="5" max="5" width="6.140625" style="0" customWidth="1"/>
    <col min="6" max="6" width="6.8515625" style="0" customWidth="1"/>
    <col min="7" max="7" width="6.140625" style="0" customWidth="1"/>
    <col min="8" max="10" width="8.28125" style="0" customWidth="1"/>
    <col min="11" max="11" width="6.8515625" style="0" customWidth="1"/>
    <col min="12" max="12" width="5.8515625" style="0" customWidth="1"/>
    <col min="13" max="13" width="10.28125" style="0" customWidth="1"/>
    <col min="14" max="14" width="6.28125" style="0" customWidth="1"/>
    <col min="15" max="15" width="6.421875" style="0" customWidth="1"/>
    <col min="16" max="16" width="7.421875" style="0" customWidth="1"/>
    <col min="17" max="17" width="6.8515625" style="0" customWidth="1"/>
    <col min="18" max="18" width="6.7109375" style="0" customWidth="1"/>
    <col min="19" max="20" width="6.8515625" style="0" customWidth="1"/>
    <col min="21" max="21" width="7.00390625" style="0" customWidth="1"/>
    <col min="22" max="23" width="6.28125" style="0" customWidth="1"/>
    <col min="24" max="24" width="6.7109375" style="0" customWidth="1"/>
    <col min="25" max="25" width="7.00390625" style="0" customWidth="1"/>
    <col min="26" max="26" width="6.57421875" style="0" customWidth="1"/>
  </cols>
  <sheetData>
    <row r="1" spans="1:27" ht="44.25" customHeight="1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1" t="s">
        <v>5</v>
      </c>
      <c r="G1" s="3" t="s">
        <v>6</v>
      </c>
      <c r="H1" s="1" t="s">
        <v>7</v>
      </c>
      <c r="I1" s="1" t="s">
        <v>8</v>
      </c>
      <c r="J1" s="4" t="s">
        <v>9</v>
      </c>
      <c r="K1" s="3" t="s">
        <v>10</v>
      </c>
      <c r="L1" s="5" t="s">
        <v>11</v>
      </c>
      <c r="M1" s="6" t="s">
        <v>12</v>
      </c>
      <c r="N1" s="6" t="s">
        <v>13</v>
      </c>
      <c r="O1" s="7" t="s">
        <v>14</v>
      </c>
      <c r="P1" s="8"/>
      <c r="Q1" s="9" t="s">
        <v>15</v>
      </c>
      <c r="R1" s="10" t="s">
        <v>16</v>
      </c>
      <c r="S1" s="4"/>
      <c r="T1" s="11" t="s">
        <v>17</v>
      </c>
      <c r="U1" s="7" t="s">
        <v>18</v>
      </c>
      <c r="V1" s="12"/>
      <c r="W1" s="13" t="s">
        <v>19</v>
      </c>
      <c r="X1" s="7" t="s">
        <v>20</v>
      </c>
      <c r="Y1" s="14" t="s">
        <v>21</v>
      </c>
      <c r="Z1" s="7" t="s">
        <v>22</v>
      </c>
      <c r="AA1" s="15" t="s">
        <v>23</v>
      </c>
    </row>
    <row r="2" spans="1:27" ht="16.5" customHeight="1">
      <c r="A2" s="16" t="s">
        <v>24</v>
      </c>
      <c r="B2" s="15">
        <v>127</v>
      </c>
      <c r="C2" s="15">
        <v>82</v>
      </c>
      <c r="D2" s="17">
        <f aca="true" t="shared" si="0" ref="D2:D7">(B2+C2)/2</f>
        <v>104.5</v>
      </c>
      <c r="E2" s="15">
        <v>116</v>
      </c>
      <c r="F2" s="15">
        <v>106</v>
      </c>
      <c r="G2" s="17">
        <f aca="true" t="shared" si="1" ref="G2:G7">(E2+F2)/2</f>
        <v>111</v>
      </c>
      <c r="H2" s="15">
        <v>106</v>
      </c>
      <c r="I2" s="15">
        <v>101</v>
      </c>
      <c r="J2" s="18">
        <v>133</v>
      </c>
      <c r="K2" s="17">
        <f aca="true" t="shared" si="2" ref="K2:K7">D2+G2+H2+I2+J2</f>
        <v>555.5</v>
      </c>
      <c r="L2" s="19">
        <v>2</v>
      </c>
      <c r="M2" s="15">
        <v>773.5</v>
      </c>
      <c r="N2" s="15"/>
      <c r="O2" s="20">
        <v>33</v>
      </c>
      <c r="P2" s="21">
        <v>41</v>
      </c>
      <c r="Q2" s="17">
        <f aca="true" t="shared" si="3" ref="Q2:Q22">+SUM(O2:P2)</f>
        <v>74</v>
      </c>
      <c r="R2" s="15">
        <v>37</v>
      </c>
      <c r="S2" s="15">
        <v>37</v>
      </c>
      <c r="T2" s="22">
        <f aca="true" t="shared" si="4" ref="T2:T21">+SUM(R2:S2)</f>
        <v>74</v>
      </c>
      <c r="U2" s="23">
        <v>23</v>
      </c>
      <c r="V2" s="15">
        <v>23</v>
      </c>
      <c r="W2" s="22">
        <f aca="true" t="shared" si="5" ref="W2:W22">SUM(U2:V2)</f>
        <v>46</v>
      </c>
      <c r="X2" s="23">
        <v>49</v>
      </c>
      <c r="Y2" s="15">
        <v>44</v>
      </c>
      <c r="Z2" s="24">
        <v>82</v>
      </c>
      <c r="AA2" s="15" t="s">
        <v>25</v>
      </c>
    </row>
    <row r="3" spans="1:27" ht="16.5" customHeight="1">
      <c r="A3" s="16" t="s">
        <v>26</v>
      </c>
      <c r="B3" s="15">
        <v>101</v>
      </c>
      <c r="C3" s="15">
        <v>110</v>
      </c>
      <c r="D3" s="17">
        <f t="shared" si="0"/>
        <v>105.5</v>
      </c>
      <c r="E3" s="15">
        <v>119</v>
      </c>
      <c r="F3" s="21">
        <v>80</v>
      </c>
      <c r="G3" s="17">
        <f t="shared" si="1"/>
        <v>99.5</v>
      </c>
      <c r="H3" s="15">
        <v>104</v>
      </c>
      <c r="I3" s="15">
        <v>94</v>
      </c>
      <c r="J3" s="18">
        <v>120</v>
      </c>
      <c r="K3" s="17">
        <f t="shared" si="2"/>
        <v>523</v>
      </c>
      <c r="L3" s="19">
        <v>3</v>
      </c>
      <c r="M3" s="15">
        <f>+K3</f>
        <v>523</v>
      </c>
      <c r="N3" s="15"/>
      <c r="O3" s="21">
        <v>33</v>
      </c>
      <c r="P3" s="21">
        <v>32</v>
      </c>
      <c r="Q3" s="17">
        <f t="shared" si="3"/>
        <v>65</v>
      </c>
      <c r="R3" s="15">
        <v>28</v>
      </c>
      <c r="S3" s="15">
        <v>30</v>
      </c>
      <c r="T3" s="22">
        <f t="shared" si="4"/>
        <v>58</v>
      </c>
      <c r="U3" s="15">
        <v>18</v>
      </c>
      <c r="V3" s="15">
        <v>19</v>
      </c>
      <c r="W3" s="22">
        <f t="shared" si="5"/>
        <v>37</v>
      </c>
      <c r="X3" s="15">
        <v>40</v>
      </c>
      <c r="Y3" s="15">
        <v>41</v>
      </c>
      <c r="Z3" s="25">
        <v>110</v>
      </c>
      <c r="AA3" s="15" t="s">
        <v>25</v>
      </c>
    </row>
    <row r="4" spans="1:27" ht="16.5" customHeight="1">
      <c r="A4" s="16" t="s">
        <v>27</v>
      </c>
      <c r="B4" s="15">
        <v>105</v>
      </c>
      <c r="C4" s="15">
        <v>90</v>
      </c>
      <c r="D4" s="17">
        <f t="shared" si="0"/>
        <v>97.5</v>
      </c>
      <c r="E4" s="21">
        <v>117</v>
      </c>
      <c r="F4" s="21">
        <v>75</v>
      </c>
      <c r="G4" s="17">
        <f t="shared" si="1"/>
        <v>96</v>
      </c>
      <c r="H4" s="15">
        <v>75</v>
      </c>
      <c r="I4" s="21">
        <v>96</v>
      </c>
      <c r="J4" s="18">
        <v>105</v>
      </c>
      <c r="K4" s="17">
        <f t="shared" si="2"/>
        <v>469.5</v>
      </c>
      <c r="L4" s="19">
        <v>4</v>
      </c>
      <c r="M4" s="15">
        <f>+K4</f>
        <v>469.5</v>
      </c>
      <c r="N4" s="15"/>
      <c r="O4" s="21">
        <v>32</v>
      </c>
      <c r="P4" s="21">
        <v>28</v>
      </c>
      <c r="Q4" s="17">
        <f t="shared" si="3"/>
        <v>60</v>
      </c>
      <c r="R4" s="15">
        <v>23</v>
      </c>
      <c r="S4" s="15">
        <v>26</v>
      </c>
      <c r="T4" s="22">
        <f t="shared" si="4"/>
        <v>49</v>
      </c>
      <c r="U4" s="21">
        <v>20</v>
      </c>
      <c r="V4" s="21">
        <v>19</v>
      </c>
      <c r="W4" s="22">
        <f t="shared" si="5"/>
        <v>39</v>
      </c>
      <c r="X4" s="15">
        <v>38</v>
      </c>
      <c r="Y4" s="15">
        <v>39</v>
      </c>
      <c r="Z4" s="25">
        <v>90</v>
      </c>
      <c r="AA4" s="15" t="s">
        <v>25</v>
      </c>
    </row>
    <row r="5" spans="1:27" ht="16.5" customHeight="1">
      <c r="A5" s="16" t="s">
        <v>28</v>
      </c>
      <c r="B5" s="15">
        <v>134</v>
      </c>
      <c r="C5" s="15">
        <v>138</v>
      </c>
      <c r="D5" s="17">
        <f t="shared" si="0"/>
        <v>136</v>
      </c>
      <c r="E5" s="15">
        <v>152</v>
      </c>
      <c r="F5" s="15">
        <v>110</v>
      </c>
      <c r="G5" s="17">
        <f t="shared" si="1"/>
        <v>131</v>
      </c>
      <c r="H5" s="15">
        <v>134</v>
      </c>
      <c r="I5" s="15">
        <v>118</v>
      </c>
      <c r="J5" s="18">
        <v>125</v>
      </c>
      <c r="K5" s="17">
        <f t="shared" si="2"/>
        <v>644</v>
      </c>
      <c r="L5" s="19">
        <v>1</v>
      </c>
      <c r="M5" s="15">
        <v>909</v>
      </c>
      <c r="N5" s="15"/>
      <c r="O5" s="21">
        <v>43</v>
      </c>
      <c r="P5" s="21">
        <v>39</v>
      </c>
      <c r="Q5" s="17">
        <f t="shared" si="3"/>
        <v>82</v>
      </c>
      <c r="R5" s="15">
        <v>39</v>
      </c>
      <c r="S5" s="15">
        <v>38</v>
      </c>
      <c r="T5" s="22">
        <f t="shared" si="4"/>
        <v>77</v>
      </c>
      <c r="U5" s="15">
        <v>23</v>
      </c>
      <c r="V5" s="15">
        <v>19</v>
      </c>
      <c r="W5" s="22">
        <f t="shared" si="5"/>
        <v>42</v>
      </c>
      <c r="X5" s="15">
        <v>48</v>
      </c>
      <c r="Y5" s="15">
        <v>49</v>
      </c>
      <c r="Z5" s="18">
        <v>138</v>
      </c>
      <c r="AA5" s="15" t="s">
        <v>25</v>
      </c>
    </row>
    <row r="6" spans="1:27" ht="16.5" customHeight="1">
      <c r="A6" s="16" t="s">
        <v>29</v>
      </c>
      <c r="B6" s="15">
        <v>88</v>
      </c>
      <c r="C6" s="15">
        <v>80</v>
      </c>
      <c r="D6" s="17">
        <f t="shared" si="0"/>
        <v>84</v>
      </c>
      <c r="E6" s="15">
        <v>109</v>
      </c>
      <c r="F6" s="15">
        <v>73</v>
      </c>
      <c r="G6" s="17">
        <f t="shared" si="1"/>
        <v>91</v>
      </c>
      <c r="H6" s="21">
        <v>80</v>
      </c>
      <c r="I6" s="15">
        <v>95</v>
      </c>
      <c r="J6" s="18">
        <v>98</v>
      </c>
      <c r="K6" s="17">
        <f t="shared" si="2"/>
        <v>448</v>
      </c>
      <c r="L6" s="19">
        <v>5</v>
      </c>
      <c r="M6" s="15">
        <f>+K6</f>
        <v>448</v>
      </c>
      <c r="N6" s="15"/>
      <c r="O6" s="21">
        <v>25</v>
      </c>
      <c r="P6" s="21">
        <v>23</v>
      </c>
      <c r="Q6" s="17">
        <f t="shared" si="3"/>
        <v>48</v>
      </c>
      <c r="R6" s="15">
        <v>24</v>
      </c>
      <c r="S6" s="15">
        <v>27</v>
      </c>
      <c r="T6" s="22">
        <f t="shared" si="4"/>
        <v>51</v>
      </c>
      <c r="U6" s="15">
        <v>18</v>
      </c>
      <c r="V6" s="15">
        <v>17</v>
      </c>
      <c r="W6" s="22">
        <f t="shared" si="5"/>
        <v>35</v>
      </c>
      <c r="X6" s="15">
        <v>31</v>
      </c>
      <c r="Y6" s="15">
        <v>32</v>
      </c>
      <c r="Z6" s="18">
        <v>80</v>
      </c>
      <c r="AA6" s="15" t="s">
        <v>25</v>
      </c>
    </row>
    <row r="7" spans="1:27" ht="16.5" customHeight="1">
      <c r="A7" s="16" t="s">
        <v>30</v>
      </c>
      <c r="B7" s="15">
        <v>61</v>
      </c>
      <c r="C7" s="15">
        <v>72</v>
      </c>
      <c r="D7" s="17">
        <f t="shared" si="0"/>
        <v>66.5</v>
      </c>
      <c r="E7" s="15">
        <v>104</v>
      </c>
      <c r="F7" s="15">
        <v>62</v>
      </c>
      <c r="G7" s="17">
        <f t="shared" si="1"/>
        <v>83</v>
      </c>
      <c r="H7" s="15">
        <v>78</v>
      </c>
      <c r="I7" s="15">
        <v>90</v>
      </c>
      <c r="J7" s="18">
        <v>76</v>
      </c>
      <c r="K7" s="17">
        <f t="shared" si="2"/>
        <v>393.5</v>
      </c>
      <c r="L7" s="19">
        <v>6</v>
      </c>
      <c r="M7" s="15">
        <v>586.5</v>
      </c>
      <c r="N7" s="15"/>
      <c r="O7" s="21">
        <v>19</v>
      </c>
      <c r="P7" s="21">
        <v>17</v>
      </c>
      <c r="Q7" s="17">
        <f t="shared" si="3"/>
        <v>36</v>
      </c>
      <c r="R7" s="15">
        <v>20</v>
      </c>
      <c r="S7" s="15">
        <v>25</v>
      </c>
      <c r="T7" s="22">
        <f t="shared" si="4"/>
        <v>45</v>
      </c>
      <c r="U7" s="15">
        <v>25</v>
      </c>
      <c r="V7" s="15">
        <v>23</v>
      </c>
      <c r="W7" s="22">
        <f t="shared" si="5"/>
        <v>48</v>
      </c>
      <c r="X7" s="15">
        <v>19</v>
      </c>
      <c r="Y7" s="15">
        <v>24</v>
      </c>
      <c r="Z7" s="18">
        <v>72</v>
      </c>
      <c r="AA7" s="15" t="s">
        <v>25</v>
      </c>
    </row>
    <row r="8" spans="1:27" ht="16.5" customHeight="1">
      <c r="A8" s="26"/>
      <c r="B8" s="27"/>
      <c r="C8" s="27"/>
      <c r="D8" s="27"/>
      <c r="E8" s="27"/>
      <c r="F8" s="27"/>
      <c r="G8" s="27"/>
      <c r="H8" s="27"/>
      <c r="I8" s="27"/>
      <c r="J8" s="28"/>
      <c r="K8" s="27"/>
      <c r="L8" s="29"/>
      <c r="M8" s="27">
        <f aca="true" t="shared" si="6" ref="M8:M14">+K8</f>
        <v>0</v>
      </c>
      <c r="N8" s="27"/>
      <c r="O8" s="27"/>
      <c r="P8" s="27"/>
      <c r="Q8" s="27">
        <f t="shared" si="3"/>
        <v>0</v>
      </c>
      <c r="R8" s="27"/>
      <c r="S8" s="27"/>
      <c r="T8" s="30">
        <f t="shared" si="4"/>
        <v>0</v>
      </c>
      <c r="U8" s="27"/>
      <c r="V8" s="27"/>
      <c r="W8" s="30">
        <f t="shared" si="5"/>
        <v>0</v>
      </c>
      <c r="X8" s="27"/>
      <c r="Y8" s="27"/>
      <c r="Z8" s="28"/>
      <c r="AA8" s="15"/>
    </row>
    <row r="9" spans="1:27" ht="16.5" customHeight="1">
      <c r="A9" s="16" t="s">
        <v>31</v>
      </c>
      <c r="B9" s="15">
        <v>143</v>
      </c>
      <c r="C9" s="15">
        <v>120</v>
      </c>
      <c r="D9" s="17">
        <f>(B9+C9)/2</f>
        <v>131.5</v>
      </c>
      <c r="E9" s="15">
        <v>136</v>
      </c>
      <c r="F9" s="15">
        <v>140</v>
      </c>
      <c r="G9" s="17">
        <f>(E9+F9)/2</f>
        <v>138</v>
      </c>
      <c r="H9" s="15">
        <v>116</v>
      </c>
      <c r="I9" s="15">
        <v>104</v>
      </c>
      <c r="J9" s="18">
        <v>146</v>
      </c>
      <c r="K9" s="17">
        <f>D9+G9+H9+I9+J9</f>
        <v>635.5</v>
      </c>
      <c r="L9" s="19">
        <v>2</v>
      </c>
      <c r="M9" s="15">
        <f t="shared" si="6"/>
        <v>635.5</v>
      </c>
      <c r="N9" s="15"/>
      <c r="O9" s="15">
        <v>33</v>
      </c>
      <c r="P9" s="15">
        <v>30</v>
      </c>
      <c r="Q9" s="17">
        <f t="shared" si="3"/>
        <v>63</v>
      </c>
      <c r="R9" s="15">
        <v>35</v>
      </c>
      <c r="S9" s="15">
        <v>37</v>
      </c>
      <c r="T9" s="22">
        <f t="shared" si="4"/>
        <v>72</v>
      </c>
      <c r="U9" s="15">
        <v>29</v>
      </c>
      <c r="V9" s="15">
        <v>30</v>
      </c>
      <c r="W9" s="22">
        <f t="shared" si="5"/>
        <v>59</v>
      </c>
      <c r="X9" s="15">
        <v>50</v>
      </c>
      <c r="Y9" s="15">
        <v>53</v>
      </c>
      <c r="Z9" s="18">
        <v>120</v>
      </c>
      <c r="AA9" s="15" t="s">
        <v>32</v>
      </c>
    </row>
    <row r="10" spans="1:27" ht="16.5" customHeight="1">
      <c r="A10" s="16" t="s">
        <v>33</v>
      </c>
      <c r="B10" s="15">
        <v>123</v>
      </c>
      <c r="C10" s="15">
        <v>114</v>
      </c>
      <c r="D10" s="17">
        <f>(B10+C10)/2</f>
        <v>118.5</v>
      </c>
      <c r="E10" s="15">
        <v>128</v>
      </c>
      <c r="F10" s="15">
        <v>125</v>
      </c>
      <c r="G10" s="17">
        <f>(E10+F10)/2</f>
        <v>126.5</v>
      </c>
      <c r="H10" s="15">
        <v>77</v>
      </c>
      <c r="I10" s="15">
        <v>79</v>
      </c>
      <c r="J10" s="18">
        <v>137</v>
      </c>
      <c r="K10" s="17">
        <f>D10+G10+H10+I10+J10</f>
        <v>538</v>
      </c>
      <c r="L10" s="19">
        <v>4</v>
      </c>
      <c r="M10" s="15">
        <f t="shared" si="6"/>
        <v>538</v>
      </c>
      <c r="N10" s="15"/>
      <c r="O10" s="15">
        <v>28</v>
      </c>
      <c r="P10" s="15">
        <v>31</v>
      </c>
      <c r="Q10" s="17">
        <f t="shared" si="3"/>
        <v>59</v>
      </c>
      <c r="R10" s="15">
        <v>38</v>
      </c>
      <c r="S10" s="15">
        <v>37</v>
      </c>
      <c r="T10" s="22">
        <f t="shared" si="4"/>
        <v>75</v>
      </c>
      <c r="U10" s="15">
        <v>21</v>
      </c>
      <c r="V10" s="15">
        <v>15</v>
      </c>
      <c r="W10" s="22">
        <f t="shared" si="5"/>
        <v>36</v>
      </c>
      <c r="X10" s="15">
        <v>42</v>
      </c>
      <c r="Y10" s="15">
        <v>43</v>
      </c>
      <c r="Z10" s="18">
        <v>114</v>
      </c>
      <c r="AA10" s="15" t="s">
        <v>32</v>
      </c>
    </row>
    <row r="11" spans="1:27" ht="16.5" customHeight="1">
      <c r="A11" s="16" t="s">
        <v>34</v>
      </c>
      <c r="B11" s="15">
        <v>105</v>
      </c>
      <c r="C11" s="15">
        <v>105</v>
      </c>
      <c r="D11" s="17">
        <f>(B11+C11)/2</f>
        <v>105</v>
      </c>
      <c r="E11" s="21">
        <v>130</v>
      </c>
      <c r="F11" s="21">
        <v>127</v>
      </c>
      <c r="G11" s="17">
        <f>(E11+F11)/2</f>
        <v>128.5</v>
      </c>
      <c r="H11" s="15">
        <v>82</v>
      </c>
      <c r="I11" s="21">
        <v>124</v>
      </c>
      <c r="J11" s="25">
        <v>124</v>
      </c>
      <c r="K11" s="17">
        <f>D11+G11+H11+I11+J11</f>
        <v>563.5</v>
      </c>
      <c r="L11" s="19">
        <v>3</v>
      </c>
      <c r="M11" s="15">
        <f t="shared" si="6"/>
        <v>563.5</v>
      </c>
      <c r="N11" s="15"/>
      <c r="O11" s="21">
        <v>25</v>
      </c>
      <c r="P11" s="21">
        <v>31</v>
      </c>
      <c r="Q11" s="17">
        <f t="shared" si="3"/>
        <v>56</v>
      </c>
      <c r="R11" s="15">
        <v>27</v>
      </c>
      <c r="S11" s="15">
        <v>31</v>
      </c>
      <c r="T11" s="22">
        <f t="shared" si="4"/>
        <v>58</v>
      </c>
      <c r="U11" s="15">
        <v>20</v>
      </c>
      <c r="V11" s="15">
        <v>21</v>
      </c>
      <c r="W11" s="22">
        <f t="shared" si="5"/>
        <v>41</v>
      </c>
      <c r="X11" s="15">
        <v>37</v>
      </c>
      <c r="Y11" s="15">
        <v>39</v>
      </c>
      <c r="Z11" s="18">
        <v>105</v>
      </c>
      <c r="AA11" s="15" t="s">
        <v>32</v>
      </c>
    </row>
    <row r="12" spans="1:27" ht="16.5" customHeight="1">
      <c r="A12" s="16" t="s">
        <v>35</v>
      </c>
      <c r="B12" s="15">
        <v>141</v>
      </c>
      <c r="C12" s="15">
        <v>140</v>
      </c>
      <c r="D12" s="17">
        <f>(B12+C12)/2</f>
        <v>140.5</v>
      </c>
      <c r="E12" s="15">
        <v>139</v>
      </c>
      <c r="F12" s="15">
        <v>137</v>
      </c>
      <c r="G12" s="17">
        <f>(E12+F12)/2</f>
        <v>138</v>
      </c>
      <c r="H12" s="15">
        <v>115</v>
      </c>
      <c r="I12" s="15">
        <v>122</v>
      </c>
      <c r="J12" s="18">
        <v>140</v>
      </c>
      <c r="K12" s="17">
        <f>D12+G12+H12+I12+J12</f>
        <v>655.5</v>
      </c>
      <c r="L12" s="19">
        <v>1</v>
      </c>
      <c r="M12" s="15">
        <f t="shared" si="6"/>
        <v>655.5</v>
      </c>
      <c r="N12" s="15"/>
      <c r="O12" s="15">
        <v>35</v>
      </c>
      <c r="P12" s="15">
        <v>32</v>
      </c>
      <c r="Q12" s="17">
        <f t="shared" si="3"/>
        <v>67</v>
      </c>
      <c r="R12" s="15">
        <v>33</v>
      </c>
      <c r="S12" s="15">
        <v>37</v>
      </c>
      <c r="T12" s="22">
        <f t="shared" si="4"/>
        <v>70</v>
      </c>
      <c r="U12" s="15">
        <v>35</v>
      </c>
      <c r="V12" s="15">
        <v>35</v>
      </c>
      <c r="W12" s="22">
        <f t="shared" si="5"/>
        <v>70</v>
      </c>
      <c r="X12" s="15">
        <v>52</v>
      </c>
      <c r="Y12" s="15">
        <v>52</v>
      </c>
      <c r="Z12" s="18">
        <v>140</v>
      </c>
      <c r="AA12" s="15" t="s">
        <v>32</v>
      </c>
    </row>
    <row r="13" spans="1:27" ht="16.5" customHeight="1">
      <c r="A13" s="26"/>
      <c r="B13" s="27"/>
      <c r="C13" s="27"/>
      <c r="D13" s="27"/>
      <c r="E13" s="27"/>
      <c r="F13" s="27"/>
      <c r="G13" s="27"/>
      <c r="H13" s="27"/>
      <c r="I13" s="27"/>
      <c r="J13" s="28"/>
      <c r="K13" s="27"/>
      <c r="L13" s="29"/>
      <c r="M13" s="27">
        <f t="shared" si="6"/>
        <v>0</v>
      </c>
      <c r="N13" s="27"/>
      <c r="O13" s="27"/>
      <c r="P13" s="27"/>
      <c r="Q13" s="27">
        <f t="shared" si="3"/>
        <v>0</v>
      </c>
      <c r="R13" s="27"/>
      <c r="S13" s="27"/>
      <c r="T13" s="30">
        <f t="shared" si="4"/>
        <v>0</v>
      </c>
      <c r="U13" s="27"/>
      <c r="V13" s="27"/>
      <c r="W13" s="30">
        <f t="shared" si="5"/>
        <v>0</v>
      </c>
      <c r="X13" s="27"/>
      <c r="Y13" s="27"/>
      <c r="Z13" s="28"/>
      <c r="AA13" s="15"/>
    </row>
    <row r="14" spans="1:41" ht="16.5" customHeight="1">
      <c r="A14" s="16" t="s">
        <v>36</v>
      </c>
      <c r="B14" s="15">
        <v>152</v>
      </c>
      <c r="C14" s="15">
        <v>145</v>
      </c>
      <c r="D14" s="17">
        <f aca="true" t="shared" si="7" ref="D14:D20">(B14+C14)/2</f>
        <v>148.5</v>
      </c>
      <c r="E14" s="15">
        <v>126</v>
      </c>
      <c r="F14" s="15">
        <v>138</v>
      </c>
      <c r="G14" s="17">
        <f aca="true" t="shared" si="8" ref="G14:G20">(E14+F14)/2</f>
        <v>132</v>
      </c>
      <c r="H14" s="15">
        <v>137</v>
      </c>
      <c r="I14" s="15">
        <v>111</v>
      </c>
      <c r="J14" s="21">
        <v>144</v>
      </c>
      <c r="K14" s="17">
        <f aca="true" t="shared" si="9" ref="K14:K20">D14+G14+H14+I14+J14</f>
        <v>672.5</v>
      </c>
      <c r="L14" s="15">
        <v>7</v>
      </c>
      <c r="M14" s="15">
        <f t="shared" si="6"/>
        <v>672.5</v>
      </c>
      <c r="N14" s="15"/>
      <c r="O14" s="15">
        <v>37</v>
      </c>
      <c r="P14" s="15">
        <v>35</v>
      </c>
      <c r="Q14" s="17">
        <f t="shared" si="3"/>
        <v>72</v>
      </c>
      <c r="R14" s="15">
        <v>48</v>
      </c>
      <c r="S14" s="15">
        <v>46</v>
      </c>
      <c r="T14" s="22">
        <f t="shared" si="4"/>
        <v>94</v>
      </c>
      <c r="U14" s="15">
        <v>30</v>
      </c>
      <c r="V14" s="15">
        <v>17</v>
      </c>
      <c r="W14" s="22">
        <f t="shared" si="5"/>
        <v>47</v>
      </c>
      <c r="X14" s="15">
        <v>55</v>
      </c>
      <c r="Y14" s="31">
        <v>54</v>
      </c>
      <c r="Z14" s="18">
        <v>145</v>
      </c>
      <c r="AA14" s="15" t="s">
        <v>37</v>
      </c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</row>
    <row r="15" spans="1:41" ht="16.5" customHeight="1">
      <c r="A15" s="16" t="s">
        <v>38</v>
      </c>
      <c r="B15" s="15">
        <v>142</v>
      </c>
      <c r="C15" s="15">
        <v>127</v>
      </c>
      <c r="D15" s="17">
        <f t="shared" si="7"/>
        <v>134.5</v>
      </c>
      <c r="E15" s="15">
        <v>165</v>
      </c>
      <c r="F15" s="15">
        <v>142</v>
      </c>
      <c r="G15" s="17">
        <f t="shared" si="8"/>
        <v>153.5</v>
      </c>
      <c r="H15" s="15">
        <v>125</v>
      </c>
      <c r="I15" s="15">
        <v>126</v>
      </c>
      <c r="J15" s="15">
        <v>146</v>
      </c>
      <c r="K15" s="17">
        <f t="shared" si="9"/>
        <v>685</v>
      </c>
      <c r="L15" s="15">
        <v>6</v>
      </c>
      <c r="M15" s="15">
        <v>964</v>
      </c>
      <c r="N15" s="15"/>
      <c r="O15" s="15">
        <v>33</v>
      </c>
      <c r="P15" s="15">
        <v>33</v>
      </c>
      <c r="Q15" s="17">
        <f t="shared" si="3"/>
        <v>66</v>
      </c>
      <c r="R15" s="15">
        <v>41</v>
      </c>
      <c r="S15" s="15">
        <v>38</v>
      </c>
      <c r="T15" s="22">
        <f t="shared" si="4"/>
        <v>79</v>
      </c>
      <c r="U15" s="15">
        <v>21</v>
      </c>
      <c r="V15" s="15">
        <v>19</v>
      </c>
      <c r="W15" s="22">
        <f t="shared" si="5"/>
        <v>40</v>
      </c>
      <c r="X15" s="15">
        <v>55</v>
      </c>
      <c r="Y15" s="31">
        <v>51</v>
      </c>
      <c r="Z15" s="18">
        <v>127</v>
      </c>
      <c r="AA15" s="15" t="s">
        <v>37</v>
      </c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</row>
    <row r="16" spans="1:41" ht="16.5" customHeight="1">
      <c r="A16" s="16" t="s">
        <v>39</v>
      </c>
      <c r="B16" s="15">
        <v>177</v>
      </c>
      <c r="C16" s="15">
        <v>115</v>
      </c>
      <c r="D16" s="17">
        <f t="shared" si="7"/>
        <v>146</v>
      </c>
      <c r="E16" s="15">
        <v>159</v>
      </c>
      <c r="F16" s="15">
        <v>134</v>
      </c>
      <c r="G16" s="17">
        <f t="shared" si="8"/>
        <v>146.5</v>
      </c>
      <c r="H16" s="15">
        <v>139</v>
      </c>
      <c r="I16" s="15">
        <v>133</v>
      </c>
      <c r="J16" s="15">
        <v>145</v>
      </c>
      <c r="K16" s="17">
        <f t="shared" si="9"/>
        <v>709.5</v>
      </c>
      <c r="L16" s="15">
        <v>5</v>
      </c>
      <c r="M16" s="15">
        <v>935.5</v>
      </c>
      <c r="N16" s="15"/>
      <c r="O16" s="15">
        <v>32</v>
      </c>
      <c r="P16" s="15">
        <v>32</v>
      </c>
      <c r="Q16" s="17">
        <f t="shared" si="3"/>
        <v>64</v>
      </c>
      <c r="R16" s="15">
        <v>45</v>
      </c>
      <c r="S16" s="15">
        <v>44</v>
      </c>
      <c r="T16" s="22">
        <f t="shared" si="4"/>
        <v>89</v>
      </c>
      <c r="U16" s="15">
        <v>30</v>
      </c>
      <c r="V16" s="15">
        <v>28</v>
      </c>
      <c r="W16" s="22">
        <f t="shared" si="5"/>
        <v>58</v>
      </c>
      <c r="X16" s="15">
        <v>69</v>
      </c>
      <c r="Y16" s="31">
        <v>66</v>
      </c>
      <c r="Z16" s="18">
        <v>115</v>
      </c>
      <c r="AA16" s="15" t="s">
        <v>37</v>
      </c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</row>
    <row r="17" spans="1:27" ht="16.5" customHeight="1">
      <c r="A17" s="15" t="s">
        <v>40</v>
      </c>
      <c r="B17" s="15">
        <v>156</v>
      </c>
      <c r="C17" s="15">
        <v>115</v>
      </c>
      <c r="D17" s="17">
        <f t="shared" si="7"/>
        <v>135.5</v>
      </c>
      <c r="E17" s="15">
        <v>163</v>
      </c>
      <c r="F17" s="15">
        <v>158</v>
      </c>
      <c r="G17" s="17">
        <f t="shared" si="8"/>
        <v>160.5</v>
      </c>
      <c r="H17" s="33">
        <v>126</v>
      </c>
      <c r="I17" s="15">
        <v>130</v>
      </c>
      <c r="J17" s="34">
        <v>163</v>
      </c>
      <c r="K17" s="17">
        <f t="shared" si="9"/>
        <v>715</v>
      </c>
      <c r="L17" s="35">
        <v>4</v>
      </c>
      <c r="M17" s="15">
        <f>+K17</f>
        <v>715</v>
      </c>
      <c r="N17" s="15"/>
      <c r="O17" s="15">
        <v>46</v>
      </c>
      <c r="P17" s="15">
        <v>41</v>
      </c>
      <c r="Q17" s="17">
        <f t="shared" si="3"/>
        <v>87</v>
      </c>
      <c r="R17" s="15">
        <v>42</v>
      </c>
      <c r="S17" s="15">
        <v>38</v>
      </c>
      <c r="T17" s="22">
        <f t="shared" si="4"/>
        <v>80</v>
      </c>
      <c r="U17" s="15">
        <v>35</v>
      </c>
      <c r="V17" s="15">
        <v>34</v>
      </c>
      <c r="W17" s="22">
        <f t="shared" si="5"/>
        <v>69</v>
      </c>
      <c r="X17" s="15">
        <v>60</v>
      </c>
      <c r="Y17" s="15">
        <v>55</v>
      </c>
      <c r="Z17" s="34">
        <v>115</v>
      </c>
      <c r="AA17" s="15" t="s">
        <v>37</v>
      </c>
    </row>
    <row r="18" spans="1:41" ht="16.5" customHeight="1">
      <c r="A18" s="16" t="s">
        <v>41</v>
      </c>
      <c r="B18" s="15">
        <v>176</v>
      </c>
      <c r="C18" s="15">
        <v>150</v>
      </c>
      <c r="D18" s="17">
        <f t="shared" si="7"/>
        <v>163</v>
      </c>
      <c r="E18" s="15">
        <v>172</v>
      </c>
      <c r="F18" s="15">
        <v>140</v>
      </c>
      <c r="G18" s="17">
        <f t="shared" si="8"/>
        <v>156</v>
      </c>
      <c r="H18" s="15">
        <v>132</v>
      </c>
      <c r="I18" s="15">
        <v>135</v>
      </c>
      <c r="J18" s="18">
        <v>147</v>
      </c>
      <c r="K18" s="17">
        <f t="shared" si="9"/>
        <v>733</v>
      </c>
      <c r="L18" s="19">
        <v>3</v>
      </c>
      <c r="M18" s="15">
        <f>+K18</f>
        <v>733</v>
      </c>
      <c r="N18" s="15"/>
      <c r="O18" s="15">
        <v>34</v>
      </c>
      <c r="P18" s="15">
        <v>33</v>
      </c>
      <c r="Q18" s="17">
        <f t="shared" si="3"/>
        <v>67</v>
      </c>
      <c r="R18" s="15">
        <v>45</v>
      </c>
      <c r="S18" s="15">
        <v>45</v>
      </c>
      <c r="T18" s="22">
        <f t="shared" si="4"/>
        <v>90</v>
      </c>
      <c r="U18" s="15">
        <v>33</v>
      </c>
      <c r="V18" s="15">
        <v>32</v>
      </c>
      <c r="W18" s="22">
        <f t="shared" si="5"/>
        <v>65</v>
      </c>
      <c r="X18" s="15">
        <v>68</v>
      </c>
      <c r="Y18" s="31">
        <v>64</v>
      </c>
      <c r="Z18" s="18">
        <v>150</v>
      </c>
      <c r="AA18" s="15" t="s">
        <v>37</v>
      </c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</row>
    <row r="19" spans="1:27" ht="16.5" customHeight="1">
      <c r="A19" s="36" t="s">
        <v>42</v>
      </c>
      <c r="B19" s="37">
        <v>180</v>
      </c>
      <c r="C19" s="36">
        <v>154</v>
      </c>
      <c r="D19" s="17">
        <f t="shared" si="7"/>
        <v>167</v>
      </c>
      <c r="E19" s="36">
        <v>169</v>
      </c>
      <c r="F19" s="36">
        <v>148</v>
      </c>
      <c r="G19" s="17">
        <f t="shared" si="8"/>
        <v>158.5</v>
      </c>
      <c r="H19" s="36">
        <v>159</v>
      </c>
      <c r="I19" s="37">
        <v>138</v>
      </c>
      <c r="J19" s="38">
        <v>153</v>
      </c>
      <c r="K19" s="17">
        <f t="shared" si="9"/>
        <v>775.5</v>
      </c>
      <c r="L19" s="39">
        <v>2</v>
      </c>
      <c r="M19" s="15">
        <f>+K19</f>
        <v>775.5</v>
      </c>
      <c r="N19" s="40"/>
      <c r="O19" s="36">
        <v>42</v>
      </c>
      <c r="P19" s="36">
        <v>43</v>
      </c>
      <c r="Q19" s="17">
        <f t="shared" si="3"/>
        <v>85</v>
      </c>
      <c r="R19" s="36">
        <v>48</v>
      </c>
      <c r="S19" s="36">
        <v>48</v>
      </c>
      <c r="T19" s="22">
        <f t="shared" si="4"/>
        <v>96</v>
      </c>
      <c r="U19" s="36">
        <v>32</v>
      </c>
      <c r="V19" s="36">
        <v>29</v>
      </c>
      <c r="W19" s="22">
        <f t="shared" si="5"/>
        <v>61</v>
      </c>
      <c r="X19" s="36">
        <v>70</v>
      </c>
      <c r="Y19" s="15">
        <v>68</v>
      </c>
      <c r="Z19" s="34">
        <v>154</v>
      </c>
      <c r="AA19" s="15" t="s">
        <v>37</v>
      </c>
    </row>
    <row r="20" spans="1:41" ht="16.5" customHeight="1">
      <c r="A20" s="41" t="s">
        <v>43</v>
      </c>
      <c r="B20" s="40">
        <v>182</v>
      </c>
      <c r="C20" s="40">
        <v>135</v>
      </c>
      <c r="D20" s="42">
        <f t="shared" si="7"/>
        <v>158.5</v>
      </c>
      <c r="E20" s="40">
        <v>179</v>
      </c>
      <c r="F20" s="40">
        <v>166</v>
      </c>
      <c r="G20" s="42">
        <f t="shared" si="8"/>
        <v>172.5</v>
      </c>
      <c r="H20" s="40">
        <v>174</v>
      </c>
      <c r="I20" s="40">
        <v>172</v>
      </c>
      <c r="J20" s="43">
        <v>169</v>
      </c>
      <c r="K20" s="42">
        <f t="shared" si="9"/>
        <v>846</v>
      </c>
      <c r="L20" s="44">
        <v>1</v>
      </c>
      <c r="M20" s="15">
        <v>1114</v>
      </c>
      <c r="N20" s="40">
        <v>1</v>
      </c>
      <c r="O20" s="40">
        <v>47</v>
      </c>
      <c r="P20" s="40">
        <v>45</v>
      </c>
      <c r="Q20" s="17">
        <f t="shared" si="3"/>
        <v>92</v>
      </c>
      <c r="R20" s="40">
        <v>48</v>
      </c>
      <c r="S20" s="40">
        <v>45</v>
      </c>
      <c r="T20" s="22">
        <f t="shared" si="4"/>
        <v>93</v>
      </c>
      <c r="U20" s="40">
        <v>33</v>
      </c>
      <c r="V20" s="40">
        <v>33</v>
      </c>
      <c r="W20" s="22">
        <f t="shared" si="5"/>
        <v>66</v>
      </c>
      <c r="X20" s="40">
        <v>70</v>
      </c>
      <c r="Y20" s="31">
        <v>71</v>
      </c>
      <c r="Z20" s="18">
        <v>135</v>
      </c>
      <c r="AA20" s="15" t="s">
        <v>37</v>
      </c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</row>
    <row r="21" spans="1:41" ht="16.5" customHeight="1">
      <c r="A21" s="45"/>
      <c r="B21" s="46"/>
      <c r="C21" s="46"/>
      <c r="D21" s="46"/>
      <c r="E21" s="46"/>
      <c r="F21" s="46"/>
      <c r="G21" s="46"/>
      <c r="H21" s="46"/>
      <c r="I21" s="46"/>
      <c r="J21" s="47"/>
      <c r="K21" s="46"/>
      <c r="L21" s="48"/>
      <c r="M21" s="46"/>
      <c r="N21" s="46"/>
      <c r="O21" s="46"/>
      <c r="P21" s="46"/>
      <c r="Q21" s="27">
        <f t="shared" si="3"/>
        <v>0</v>
      </c>
      <c r="R21" s="46"/>
      <c r="S21" s="46"/>
      <c r="T21" s="30">
        <f t="shared" si="4"/>
        <v>0</v>
      </c>
      <c r="U21" s="46"/>
      <c r="V21" s="46"/>
      <c r="W21" s="30">
        <f t="shared" si="5"/>
        <v>0</v>
      </c>
      <c r="X21" s="46"/>
      <c r="Y21" s="49"/>
      <c r="Z21" s="28"/>
      <c r="AA21" s="15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</row>
    <row r="22" spans="1:41" ht="16.5" customHeight="1">
      <c r="A22" s="16" t="s">
        <v>44</v>
      </c>
      <c r="B22" s="15">
        <v>109</v>
      </c>
      <c r="C22" s="15">
        <v>115</v>
      </c>
      <c r="D22" s="17">
        <f>(B22+C22)/2</f>
        <v>112</v>
      </c>
      <c r="E22" s="15">
        <v>121</v>
      </c>
      <c r="F22" s="15">
        <v>126</v>
      </c>
      <c r="G22" s="17">
        <f>(E22+F22)/2</f>
        <v>123.5</v>
      </c>
      <c r="H22" s="15">
        <v>120</v>
      </c>
      <c r="I22" s="15">
        <v>120</v>
      </c>
      <c r="J22" s="15"/>
      <c r="K22" s="17">
        <f>D22+G22+H22+I22+J22</f>
        <v>475.5</v>
      </c>
      <c r="L22" s="15" t="s">
        <v>45</v>
      </c>
      <c r="M22" s="15" t="s">
        <v>46</v>
      </c>
      <c r="N22" s="15"/>
      <c r="O22" s="15">
        <v>32</v>
      </c>
      <c r="P22" s="15">
        <v>34</v>
      </c>
      <c r="Q22" s="17">
        <f t="shared" si="3"/>
        <v>66</v>
      </c>
      <c r="R22" s="15">
        <v>33</v>
      </c>
      <c r="S22" s="15">
        <v>35</v>
      </c>
      <c r="T22" s="17"/>
      <c r="U22" s="15">
        <v>27</v>
      </c>
      <c r="V22" s="15">
        <v>22</v>
      </c>
      <c r="W22" s="22">
        <f t="shared" si="5"/>
        <v>49</v>
      </c>
      <c r="X22" s="15">
        <v>40</v>
      </c>
      <c r="Y22" s="31">
        <v>38</v>
      </c>
      <c r="Z22" s="18"/>
      <c r="AA22" s="50" t="s">
        <v>47</v>
      </c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</row>
    <row r="23" spans="1:41" ht="12.75">
      <c r="A23" s="52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</row>
    <row r="24" spans="1:41" ht="12.75">
      <c r="A24" s="52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</row>
    <row r="25" spans="1:41" ht="12.75">
      <c r="A25" s="52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</row>
    <row r="26" spans="1:41" ht="12.75">
      <c r="A26" s="52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</row>
    <row r="27" spans="1:41" ht="12.75">
      <c r="A27" s="52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</row>
    <row r="28" spans="1:41" ht="12.75">
      <c r="A28" s="52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</row>
    <row r="29" spans="1:41" ht="12.75">
      <c r="A29" s="52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</row>
    <row r="30" spans="1:41" ht="12.75">
      <c r="A30" s="52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</row>
    <row r="31" spans="1:27" ht="12.75">
      <c r="A31" s="52"/>
      <c r="AA31" s="52"/>
    </row>
    <row r="32" ht="12.75">
      <c r="A32" s="52"/>
    </row>
    <row r="34" ht="12.75">
      <c r="A34" s="53" t="s">
        <v>48</v>
      </c>
    </row>
    <row r="35" spans="1:10" ht="12.75">
      <c r="A35" s="54" t="s">
        <v>0</v>
      </c>
      <c r="B35" s="55" t="s">
        <v>49</v>
      </c>
      <c r="C35" s="55" t="s">
        <v>50</v>
      </c>
      <c r="D35" s="55" t="s">
        <v>51</v>
      </c>
      <c r="E35" s="55" t="s">
        <v>10</v>
      </c>
      <c r="F35" s="55" t="s">
        <v>52</v>
      </c>
      <c r="G35" s="56"/>
      <c r="H35" s="57"/>
      <c r="I35" s="57"/>
      <c r="J35" s="56"/>
    </row>
    <row r="36" spans="1:10" ht="12.75">
      <c r="A36" s="58" t="s">
        <v>28</v>
      </c>
      <c r="B36" s="15">
        <v>83</v>
      </c>
      <c r="C36" s="15">
        <v>70</v>
      </c>
      <c r="D36" s="15">
        <v>92</v>
      </c>
      <c r="E36" s="15">
        <f>B36+C36+D36</f>
        <v>245</v>
      </c>
      <c r="F36" s="15">
        <v>3</v>
      </c>
      <c r="G36" s="57"/>
      <c r="H36" s="59">
        <v>664</v>
      </c>
      <c r="I36" s="57"/>
      <c r="J36" s="57">
        <f>+SUM(H36+E36)</f>
        <v>909</v>
      </c>
    </row>
    <row r="37" spans="1:10" ht="12.75">
      <c r="A37" s="16" t="s">
        <v>30</v>
      </c>
      <c r="B37" s="15">
        <v>74</v>
      </c>
      <c r="C37" s="15">
        <v>40</v>
      </c>
      <c r="D37" s="15">
        <v>79</v>
      </c>
      <c r="E37" s="15">
        <f>B37+C37+D37</f>
        <v>193</v>
      </c>
      <c r="F37" s="15">
        <v>7</v>
      </c>
      <c r="G37" s="57"/>
      <c r="H37" s="59">
        <v>393.5</v>
      </c>
      <c r="I37" s="57"/>
      <c r="J37" s="57">
        <f aca="true" t="shared" si="10" ref="J37:J44">+SUM(H37+E37)</f>
        <v>586.5</v>
      </c>
    </row>
    <row r="38" spans="1:10" ht="12.75">
      <c r="A38" s="26"/>
      <c r="B38" s="27"/>
      <c r="C38" s="27"/>
      <c r="D38" s="27"/>
      <c r="E38" s="27"/>
      <c r="F38" s="27"/>
      <c r="G38" s="57"/>
      <c r="H38" s="57"/>
      <c r="I38" s="57"/>
      <c r="J38" s="57">
        <f t="shared" si="10"/>
        <v>0</v>
      </c>
    </row>
    <row r="39" spans="1:10" ht="12.75">
      <c r="A39" s="16" t="s">
        <v>38</v>
      </c>
      <c r="B39" s="15">
        <v>89</v>
      </c>
      <c r="C39" s="15">
        <v>96</v>
      </c>
      <c r="D39" s="15">
        <v>94</v>
      </c>
      <c r="E39" s="15">
        <f>B39+C39+D39</f>
        <v>279</v>
      </c>
      <c r="F39" s="15">
        <v>1</v>
      </c>
      <c r="G39" s="57"/>
      <c r="H39" s="59">
        <v>685</v>
      </c>
      <c r="I39" s="57"/>
      <c r="J39" s="57">
        <f t="shared" si="10"/>
        <v>964</v>
      </c>
    </row>
    <row r="40" spans="1:10" ht="12.75">
      <c r="A40" s="16" t="s">
        <v>39</v>
      </c>
      <c r="B40" s="15">
        <v>87</v>
      </c>
      <c r="C40" s="15">
        <v>63</v>
      </c>
      <c r="D40" s="15">
        <v>76</v>
      </c>
      <c r="E40" s="15">
        <f>B40+C40+D40</f>
        <v>226</v>
      </c>
      <c r="F40" s="15">
        <v>5</v>
      </c>
      <c r="G40" s="57"/>
      <c r="H40" s="59">
        <v>709.5</v>
      </c>
      <c r="I40" s="57"/>
      <c r="J40" s="57">
        <f t="shared" si="10"/>
        <v>935.5</v>
      </c>
    </row>
    <row r="41" spans="1:10" ht="12.75">
      <c r="A41" s="60" t="s">
        <v>43</v>
      </c>
      <c r="B41" s="15">
        <v>92</v>
      </c>
      <c r="C41" s="15">
        <v>80</v>
      </c>
      <c r="D41" s="15">
        <v>96</v>
      </c>
      <c r="E41" s="15">
        <f>B41+C41+D41</f>
        <v>268</v>
      </c>
      <c r="F41" s="15">
        <v>2</v>
      </c>
      <c r="G41" s="57"/>
      <c r="H41" s="59">
        <v>846</v>
      </c>
      <c r="I41" s="57"/>
      <c r="J41" s="57">
        <f t="shared" si="10"/>
        <v>1114</v>
      </c>
    </row>
    <row r="42" spans="1:10" ht="12.75">
      <c r="A42" s="26"/>
      <c r="B42" s="27"/>
      <c r="C42" s="27"/>
      <c r="D42" s="27"/>
      <c r="E42" s="27"/>
      <c r="F42" s="27"/>
      <c r="G42" s="57"/>
      <c r="H42" s="57"/>
      <c r="I42" s="57"/>
      <c r="J42" s="57">
        <f t="shared" si="10"/>
        <v>0</v>
      </c>
    </row>
    <row r="43" spans="1:10" ht="12.75">
      <c r="A43" s="16" t="s">
        <v>44</v>
      </c>
      <c r="B43" s="15">
        <v>76</v>
      </c>
      <c r="C43" s="15">
        <v>75</v>
      </c>
      <c r="D43" s="15">
        <v>86</v>
      </c>
      <c r="E43" s="15">
        <f>B43+C43+D43</f>
        <v>237</v>
      </c>
      <c r="F43" s="15">
        <v>4</v>
      </c>
      <c r="G43" s="57"/>
      <c r="H43" s="57"/>
      <c r="I43" s="57"/>
      <c r="J43" s="57">
        <f t="shared" si="10"/>
        <v>237</v>
      </c>
    </row>
    <row r="44" spans="1:10" ht="12.75">
      <c r="A44" s="60" t="s">
        <v>53</v>
      </c>
      <c r="B44" s="15">
        <v>82</v>
      </c>
      <c r="C44" s="15">
        <v>45</v>
      </c>
      <c r="D44" s="15">
        <v>91</v>
      </c>
      <c r="E44" s="50">
        <f>+SUM(B44:D44)</f>
        <v>218</v>
      </c>
      <c r="F44" s="15">
        <v>6</v>
      </c>
      <c r="H44" s="59">
        <v>555.5</v>
      </c>
      <c r="J44" s="57">
        <f t="shared" si="10"/>
        <v>773.5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Dave</cp:lastModifiedBy>
  <cp:lastPrinted>2011-10-10T03:00:12Z</cp:lastPrinted>
  <dcterms:created xsi:type="dcterms:W3CDTF">2011-10-09T18:31:02Z</dcterms:created>
  <dcterms:modified xsi:type="dcterms:W3CDTF">2011-10-13T03:08:00Z</dcterms:modified>
  <cp:category/>
  <cp:version/>
  <cp:contentType/>
  <cp:contentStatus/>
</cp:coreProperties>
</file>