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0" windowWidth="19320" windowHeight="11760" activeTab="1"/>
  </bookViews>
  <sheets>
    <sheet name="2010 FS" sheetId="1" r:id="rId1"/>
    <sheet name="2010 Parade" sheetId="2" r:id="rId2"/>
  </sheets>
  <definedNames>
    <definedName name="_xlnm.Print_Area" localSheetId="0">'2010 FS'!$A$1:$N$40</definedName>
    <definedName name="_xlnm.Print_Area" localSheetId="1">'2010 Parade'!$A$1:$N$43</definedName>
  </definedNames>
  <calcPr fullCalcOnLoad="1"/>
</workbook>
</file>

<file path=xl/sharedStrings.xml><?xml version="1.0" encoding="utf-8"?>
<sst xmlns="http://schemas.openxmlformats.org/spreadsheetml/2006/main" count="116" uniqueCount="35">
  <si>
    <t>Field Show Competition</t>
  </si>
  <si>
    <t>Composite Caption Sheet</t>
  </si>
  <si>
    <t>School Name</t>
  </si>
  <si>
    <t>Music</t>
  </si>
  <si>
    <t>Marchng</t>
  </si>
  <si>
    <t>Shmnshp</t>
  </si>
  <si>
    <t>Total</t>
  </si>
  <si>
    <t>Music
Total</t>
  </si>
  <si>
    <t>Music
Rank</t>
  </si>
  <si>
    <t>Gr. Total</t>
  </si>
  <si>
    <t>Average</t>
  </si>
  <si>
    <t>Rank</t>
  </si>
  <si>
    <t>Score</t>
  </si>
  <si>
    <t>Parade Competition</t>
  </si>
  <si>
    <t>Matt Bufis</t>
  </si>
  <si>
    <t>Percussion - Adam Smith</t>
  </si>
  <si>
    <t>AJ Gatewood</t>
  </si>
  <si>
    <t>Drum Major - Abbey Houser</t>
  </si>
  <si>
    <t>Auxilary - Shana Gatewood</t>
  </si>
  <si>
    <t>Oblong HS</t>
  </si>
  <si>
    <t>Okaw Valley HS</t>
  </si>
  <si>
    <t>Heritage HS</t>
  </si>
  <si>
    <t>Ridgeview HS</t>
  </si>
  <si>
    <t>Rantoul HS</t>
  </si>
  <si>
    <t>Atwood-Hammond HS</t>
  </si>
  <si>
    <t>Urbana HS</t>
  </si>
  <si>
    <t>Unity HS</t>
  </si>
  <si>
    <t>Mattoon HS</t>
  </si>
  <si>
    <t>Monticello HS</t>
  </si>
  <si>
    <t>Rochester HS</t>
  </si>
  <si>
    <t>Pana HS</t>
  </si>
  <si>
    <t>Shelbyville Ram Band Marching Festival 2010</t>
  </si>
  <si>
    <t>Georgetown Ridge Farm HS</t>
  </si>
  <si>
    <t>Carterville HS</t>
  </si>
  <si>
    <t>n/a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</si>
</sst>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14" fillId="14" borderId="0" applyNumberFormat="0" applyBorder="0" applyAlignment="0" applyProtection="0"/>
    <xf numFmtId="0" fontId="18" fillId="2" borderId="1" applyNumberFormat="0" applyAlignment="0" applyProtection="0"/>
    <xf numFmtId="0" fontId="20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3" borderId="1" applyNumberFormat="0" applyAlignment="0" applyProtection="0"/>
    <xf numFmtId="0" fontId="19" fillId="0" borderId="6" applyNumberFormat="0" applyFill="0" applyAlignment="0" applyProtection="0"/>
    <xf numFmtId="0" fontId="15" fillId="8" borderId="0" applyNumberFormat="0" applyBorder="0" applyAlignment="0" applyProtection="0"/>
    <xf numFmtId="0" fontId="0" fillId="4" borderId="7" applyNumberFormat="0" applyFont="0" applyAlignment="0" applyProtection="0"/>
    <xf numFmtId="0" fontId="17" fillId="2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4" fillId="0" borderId="14" xfId="0" applyFont="1" applyBorder="1" applyAlignment="1" applyProtection="1">
      <alignment horizontal="center"/>
      <protection locked="0"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0" fontId="7" fillId="0" borderId="16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17" borderId="14" xfId="0" applyFont="1" applyFill="1" applyBorder="1" applyAlignment="1" applyProtection="1">
      <alignment horizontal="center"/>
      <protection locked="0"/>
    </xf>
    <xf numFmtId="0" fontId="6" fillId="17" borderId="16" xfId="0" applyFont="1" applyFill="1" applyBorder="1" applyAlignment="1">
      <alignment horizontal="center"/>
    </xf>
    <xf numFmtId="0" fontId="6" fillId="17" borderId="13" xfId="0" applyFont="1" applyFill="1" applyBorder="1" applyAlignment="1">
      <alignment horizontal="center"/>
    </xf>
    <xf numFmtId="0" fontId="5" fillId="17" borderId="14" xfId="0" applyFont="1" applyFill="1" applyBorder="1" applyAlignment="1">
      <alignment horizontal="center"/>
    </xf>
    <xf numFmtId="0" fontId="7" fillId="17" borderId="16" xfId="0" applyFont="1" applyFill="1" applyBorder="1" applyAlignment="1">
      <alignment horizontal="center"/>
    </xf>
    <xf numFmtId="0" fontId="6" fillId="17" borderId="14" xfId="0" applyFont="1" applyFill="1" applyBorder="1" applyAlignment="1">
      <alignment horizontal="center"/>
    </xf>
    <xf numFmtId="164" fontId="5" fillId="17" borderId="17" xfId="0" applyNumberFormat="1" applyFont="1" applyFill="1" applyBorder="1" applyAlignment="1">
      <alignment horizontal="center"/>
    </xf>
    <xf numFmtId="0" fontId="7" fillId="17" borderId="16" xfId="0" applyFont="1" applyFill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17" borderId="17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17" borderId="15" xfId="0" applyFont="1" applyFill="1" applyBorder="1" applyAlignment="1">
      <alignment/>
    </xf>
    <xf numFmtId="0" fontId="4" fillId="0" borderId="18" xfId="0" applyFont="1" applyBorder="1" applyAlignment="1" applyProtection="1">
      <alignment horizontal="center"/>
      <protection locked="0"/>
    </xf>
    <xf numFmtId="0" fontId="6" fillId="0" borderId="19" xfId="0" applyFont="1" applyBorder="1" applyAlignment="1">
      <alignment horizontal="center"/>
    </xf>
    <xf numFmtId="0" fontId="6" fillId="17" borderId="15" xfId="0" applyFont="1" applyFill="1" applyBorder="1" applyAlignment="1">
      <alignment horizontal="left"/>
    </xf>
    <xf numFmtId="0" fontId="0" fillId="17" borderId="15" xfId="0" applyFill="1" applyBorder="1" applyAlignment="1">
      <alignment/>
    </xf>
    <xf numFmtId="0" fontId="0" fillId="0" borderId="15" xfId="0" applyBorder="1" applyAlignment="1">
      <alignment/>
    </xf>
    <xf numFmtId="0" fontId="6" fillId="0" borderId="20" xfId="0" applyFont="1" applyBorder="1" applyAlignment="1">
      <alignment horizontal="center"/>
    </xf>
    <xf numFmtId="0" fontId="4" fillId="0" borderId="21" xfId="0" applyFont="1" applyBorder="1" applyAlignment="1" applyProtection="1">
      <alignment horizontal="center"/>
      <protection locked="0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0" fontId="7" fillId="0" borderId="22" xfId="0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0" fontId="7" fillId="0" borderId="19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17" borderId="15" xfId="0" applyFont="1" applyFill="1" applyBorder="1" applyAlignment="1" applyProtection="1">
      <alignment horizontal="center"/>
      <protection locked="0"/>
    </xf>
    <xf numFmtId="0" fontId="4" fillId="17" borderId="15" xfId="0" applyFont="1" applyFill="1" applyBorder="1" applyAlignment="1">
      <alignment horizontal="center"/>
    </xf>
    <xf numFmtId="0" fontId="8" fillId="17" borderId="15" xfId="0" applyFont="1" applyFill="1" applyBorder="1" applyAlignment="1">
      <alignment horizontal="center"/>
    </xf>
    <xf numFmtId="164" fontId="8" fillId="17" borderId="15" xfId="0" applyNumberFormat="1" applyFont="1" applyFill="1" applyBorder="1" applyAlignment="1">
      <alignment horizontal="center"/>
    </xf>
    <xf numFmtId="0" fontId="8" fillId="17" borderId="15" xfId="0" applyFont="1" applyFill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0" fontId="0" fillId="17" borderId="17" xfId="0" applyFill="1" applyBorder="1" applyAlignment="1">
      <alignment/>
    </xf>
    <xf numFmtId="0" fontId="4" fillId="0" borderId="15" xfId="0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0" fontId="7" fillId="0" borderId="15" xfId="0" applyFont="1" applyBorder="1" applyAlignment="1" applyProtection="1">
      <alignment horizontal="center"/>
      <protection locked="0"/>
    </xf>
    <xf numFmtId="0" fontId="5" fillId="0" borderId="15" xfId="0" applyFont="1" applyBorder="1" applyAlignment="1">
      <alignment horizontal="center" wrapText="1"/>
    </xf>
    <xf numFmtId="0" fontId="6" fillId="17" borderId="15" xfId="0" applyFont="1" applyFill="1" applyBorder="1" applyAlignment="1">
      <alignment horizontal="center"/>
    </xf>
    <xf numFmtId="0" fontId="5" fillId="17" borderId="15" xfId="0" applyFont="1" applyFill="1" applyBorder="1" applyAlignment="1">
      <alignment horizontal="center"/>
    </xf>
    <xf numFmtId="0" fontId="7" fillId="17" borderId="15" xfId="0" applyFont="1" applyFill="1" applyBorder="1" applyAlignment="1">
      <alignment horizontal="center"/>
    </xf>
    <xf numFmtId="164" fontId="5" fillId="17" borderId="15" xfId="0" applyNumberFormat="1" applyFont="1" applyFill="1" applyBorder="1" applyAlignment="1">
      <alignment horizontal="center"/>
    </xf>
    <xf numFmtId="0" fontId="7" fillId="17" borderId="15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>
      <alignment horizontal="center"/>
    </xf>
    <xf numFmtId="0" fontId="5" fillId="0" borderId="26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0" fillId="0" borderId="28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4" fillId="17" borderId="27" xfId="0" applyFont="1" applyFill="1" applyBorder="1" applyAlignment="1" applyProtection="1">
      <alignment horizontal="center"/>
      <protection locked="0"/>
    </xf>
    <xf numFmtId="0" fontId="4" fillId="17" borderId="17" xfId="0" applyFont="1" applyFill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zoomScalePageLayoutView="0" workbookViewId="0" topLeftCell="A1">
      <selection activeCell="L25" sqref="L25"/>
    </sheetView>
  </sheetViews>
  <sheetFormatPr defaultColWidth="8.8515625" defaultRowHeight="12.75"/>
  <cols>
    <col min="1" max="1" width="23.140625" style="0" bestFit="1" customWidth="1"/>
  </cols>
  <sheetData>
    <row r="1" spans="1:18" ht="12.75" customHeight="1">
      <c r="A1" s="86" t="s">
        <v>31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21"/>
      <c r="P1" s="21"/>
      <c r="Q1" s="21"/>
      <c r="R1" s="21"/>
    </row>
    <row r="2" spans="1:18" ht="12.7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21"/>
      <c r="P2" s="21"/>
      <c r="Q2" s="21"/>
      <c r="R2" s="21"/>
    </row>
    <row r="3" spans="1:18" ht="12.75">
      <c r="A3" s="87" t="s">
        <v>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22"/>
      <c r="P3" s="22"/>
      <c r="Q3" s="22"/>
      <c r="R3" s="22"/>
    </row>
    <row r="4" spans="1:18" ht="12.75">
      <c r="A4" s="87" t="s">
        <v>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22"/>
      <c r="P4" s="22"/>
      <c r="Q4" s="22"/>
      <c r="R4" s="22"/>
    </row>
    <row r="5" spans="1:18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7"/>
      <c r="Q6" s="7"/>
      <c r="R6" s="7"/>
    </row>
    <row r="7" spans="1:18" ht="12.75">
      <c r="A7" s="81"/>
      <c r="B7" s="88" t="s">
        <v>16</v>
      </c>
      <c r="C7" s="89"/>
      <c r="D7" s="89"/>
      <c r="E7" s="90"/>
      <c r="F7" s="88" t="s">
        <v>14</v>
      </c>
      <c r="G7" s="89"/>
      <c r="H7" s="89"/>
      <c r="I7" s="90"/>
      <c r="J7" s="82"/>
      <c r="K7" s="82"/>
      <c r="L7" s="82"/>
      <c r="M7" s="82"/>
      <c r="N7" s="6"/>
      <c r="O7" s="6"/>
      <c r="P7" s="1"/>
      <c r="Q7" s="1"/>
      <c r="R7" s="1"/>
    </row>
    <row r="8" spans="1:18" ht="22.5">
      <c r="A8" s="10" t="s">
        <v>2</v>
      </c>
      <c r="B8" s="10" t="s">
        <v>3</v>
      </c>
      <c r="C8" s="10" t="s">
        <v>4</v>
      </c>
      <c r="D8" s="10" t="s">
        <v>5</v>
      </c>
      <c r="E8" s="10" t="s">
        <v>6</v>
      </c>
      <c r="F8" s="10" t="s">
        <v>3</v>
      </c>
      <c r="G8" s="10" t="s">
        <v>4</v>
      </c>
      <c r="H8" s="10" t="s">
        <v>5</v>
      </c>
      <c r="I8" s="10" t="s">
        <v>6</v>
      </c>
      <c r="J8" s="73" t="s">
        <v>7</v>
      </c>
      <c r="K8" s="73" t="s">
        <v>8</v>
      </c>
      <c r="L8" s="10" t="s">
        <v>9</v>
      </c>
      <c r="M8" s="10" t="s">
        <v>10</v>
      </c>
      <c r="N8" s="10" t="s">
        <v>11</v>
      </c>
      <c r="O8" s="1"/>
      <c r="P8" s="1"/>
      <c r="Q8" s="1"/>
      <c r="R8" s="1"/>
    </row>
    <row r="9" spans="1:18" ht="12.75">
      <c r="A9" s="42" t="s">
        <v>30</v>
      </c>
      <c r="B9" s="68">
        <v>25</v>
      </c>
      <c r="C9" s="68">
        <v>15</v>
      </c>
      <c r="D9" s="68">
        <v>10</v>
      </c>
      <c r="E9" s="69">
        <f>SUM(B9:D9)</f>
        <v>50</v>
      </c>
      <c r="F9" s="68">
        <v>20</v>
      </c>
      <c r="G9" s="68">
        <v>16</v>
      </c>
      <c r="H9" s="68">
        <v>14</v>
      </c>
      <c r="I9" s="69">
        <f>SUM(F9:H9)</f>
        <v>50</v>
      </c>
      <c r="J9" s="10">
        <f>(B9+F9)/2</f>
        <v>22.5</v>
      </c>
      <c r="K9" s="70">
        <v>5</v>
      </c>
      <c r="L9" s="69">
        <f>(E9+I9)</f>
        <v>100</v>
      </c>
      <c r="M9" s="71">
        <f aca="true" t="shared" si="0" ref="M9:M24">(L9/2)</f>
        <v>50</v>
      </c>
      <c r="N9" s="72">
        <v>5</v>
      </c>
      <c r="O9" s="1"/>
      <c r="P9" s="1"/>
      <c r="Q9" s="1"/>
      <c r="R9" s="1"/>
    </row>
    <row r="10" spans="1:18" ht="12.75">
      <c r="A10" s="42" t="s">
        <v>19</v>
      </c>
      <c r="B10" s="68">
        <v>30</v>
      </c>
      <c r="C10" s="68">
        <v>18</v>
      </c>
      <c r="D10" s="68">
        <v>13</v>
      </c>
      <c r="E10" s="69">
        <f aca="true" t="shared" si="1" ref="E10:E17">SUM(B10:D10)</f>
        <v>61</v>
      </c>
      <c r="F10" s="68">
        <v>24</v>
      </c>
      <c r="G10" s="68">
        <v>20</v>
      </c>
      <c r="H10" s="68">
        <v>16</v>
      </c>
      <c r="I10" s="69">
        <f aca="true" t="shared" si="2" ref="I10:I24">SUM(F10:H10)</f>
        <v>60</v>
      </c>
      <c r="J10" s="10">
        <f aca="true" t="shared" si="3" ref="J10:J24">(B10+F10)/2</f>
        <v>27</v>
      </c>
      <c r="K10" s="70">
        <v>4</v>
      </c>
      <c r="L10" s="69">
        <f aca="true" t="shared" si="4" ref="L10:L17">(E10+I10)</f>
        <v>121</v>
      </c>
      <c r="M10" s="71">
        <f t="shared" si="0"/>
        <v>60.5</v>
      </c>
      <c r="N10" s="72">
        <v>4</v>
      </c>
      <c r="O10" s="1"/>
      <c r="P10" s="1"/>
      <c r="Q10" s="1"/>
      <c r="R10" s="1"/>
    </row>
    <row r="11" spans="1:18" ht="12.75">
      <c r="A11" s="42" t="s">
        <v>20</v>
      </c>
      <c r="B11" s="68">
        <v>38</v>
      </c>
      <c r="C11" s="68">
        <v>22</v>
      </c>
      <c r="D11" s="68">
        <v>15</v>
      </c>
      <c r="E11" s="69">
        <f t="shared" si="1"/>
        <v>75</v>
      </c>
      <c r="F11" s="68">
        <v>42</v>
      </c>
      <c r="G11" s="68">
        <v>22</v>
      </c>
      <c r="H11" s="68">
        <v>17</v>
      </c>
      <c r="I11" s="69">
        <f t="shared" si="2"/>
        <v>81</v>
      </c>
      <c r="J11" s="10">
        <f t="shared" si="3"/>
        <v>40</v>
      </c>
      <c r="K11" s="70">
        <v>1</v>
      </c>
      <c r="L11" s="69">
        <f t="shared" si="4"/>
        <v>156</v>
      </c>
      <c r="M11" s="71">
        <f t="shared" si="0"/>
        <v>78</v>
      </c>
      <c r="N11" s="72">
        <v>1</v>
      </c>
      <c r="O11" s="1"/>
      <c r="P11" s="1"/>
      <c r="Q11" s="1"/>
      <c r="R11" s="1"/>
    </row>
    <row r="12" spans="1:18" ht="12.75">
      <c r="A12" s="42" t="s">
        <v>32</v>
      </c>
      <c r="B12" s="68">
        <v>32</v>
      </c>
      <c r="C12" s="68">
        <v>19</v>
      </c>
      <c r="D12" s="68">
        <v>14</v>
      </c>
      <c r="E12" s="69">
        <f>SUM(B12:D12)</f>
        <v>65</v>
      </c>
      <c r="F12" s="68">
        <v>38</v>
      </c>
      <c r="G12" s="68">
        <v>21</v>
      </c>
      <c r="H12" s="68">
        <v>16</v>
      </c>
      <c r="I12" s="69">
        <f>SUM(F12:H12)</f>
        <v>75</v>
      </c>
      <c r="J12" s="10">
        <f>(B12+F12)/2</f>
        <v>35</v>
      </c>
      <c r="K12" s="70">
        <v>2</v>
      </c>
      <c r="L12" s="69">
        <f>(E12+I12)</f>
        <v>140</v>
      </c>
      <c r="M12" s="71">
        <f t="shared" si="0"/>
        <v>70</v>
      </c>
      <c r="N12" s="72">
        <v>2</v>
      </c>
      <c r="O12" s="1"/>
      <c r="P12" s="1"/>
      <c r="Q12" s="1"/>
      <c r="R12" s="1"/>
    </row>
    <row r="13" spans="1:18" ht="12.75">
      <c r="A13" s="42" t="s">
        <v>21</v>
      </c>
      <c r="B13" s="68">
        <v>31</v>
      </c>
      <c r="C13" s="68">
        <v>18</v>
      </c>
      <c r="D13" s="68">
        <v>15</v>
      </c>
      <c r="E13" s="69">
        <f t="shared" si="1"/>
        <v>64</v>
      </c>
      <c r="F13" s="68">
        <v>30</v>
      </c>
      <c r="G13" s="68">
        <v>19</v>
      </c>
      <c r="H13" s="68">
        <v>14</v>
      </c>
      <c r="I13" s="69">
        <f t="shared" si="2"/>
        <v>63</v>
      </c>
      <c r="J13" s="10">
        <f t="shared" si="3"/>
        <v>30.5</v>
      </c>
      <c r="K13" s="70">
        <v>3</v>
      </c>
      <c r="L13" s="69">
        <f t="shared" si="4"/>
        <v>127</v>
      </c>
      <c r="M13" s="71">
        <f t="shared" si="0"/>
        <v>63.5</v>
      </c>
      <c r="N13" s="72">
        <v>3</v>
      </c>
      <c r="O13" s="1"/>
      <c r="P13" s="1"/>
      <c r="Q13" s="1"/>
      <c r="R13" s="1"/>
    </row>
    <row r="14" spans="1:18" ht="12.75">
      <c r="A14" s="37"/>
      <c r="B14" s="59"/>
      <c r="C14" s="59"/>
      <c r="D14" s="59"/>
      <c r="E14" s="60"/>
      <c r="F14" s="59"/>
      <c r="G14" s="59"/>
      <c r="H14" s="59"/>
      <c r="I14" s="60"/>
      <c r="J14" s="61"/>
      <c r="K14" s="61"/>
      <c r="L14" s="60"/>
      <c r="M14" s="62"/>
      <c r="N14" s="63"/>
      <c r="O14" s="57"/>
      <c r="P14" s="1"/>
      <c r="Q14" s="1"/>
      <c r="R14" s="1"/>
    </row>
    <row r="15" spans="1:18" ht="12.75">
      <c r="A15" s="42" t="s">
        <v>22</v>
      </c>
      <c r="B15" s="68">
        <v>29</v>
      </c>
      <c r="C15" s="68">
        <v>17</v>
      </c>
      <c r="D15" s="68">
        <v>15</v>
      </c>
      <c r="E15" s="69">
        <f t="shared" si="1"/>
        <v>61</v>
      </c>
      <c r="F15" s="68">
        <v>28</v>
      </c>
      <c r="G15" s="68">
        <v>18</v>
      </c>
      <c r="H15" s="68">
        <v>15</v>
      </c>
      <c r="I15" s="69">
        <f t="shared" si="2"/>
        <v>61</v>
      </c>
      <c r="J15" s="10">
        <f t="shared" si="3"/>
        <v>28.5</v>
      </c>
      <c r="K15" s="70">
        <v>3</v>
      </c>
      <c r="L15" s="69">
        <f t="shared" si="4"/>
        <v>122</v>
      </c>
      <c r="M15" s="71">
        <f t="shared" si="0"/>
        <v>61</v>
      </c>
      <c r="N15" s="72">
        <v>3</v>
      </c>
      <c r="O15" s="1"/>
      <c r="P15" s="1"/>
      <c r="Q15" s="1"/>
      <c r="R15" s="1"/>
    </row>
    <row r="16" spans="1:18" ht="12.75">
      <c r="A16" s="42" t="s">
        <v>23</v>
      </c>
      <c r="B16" s="68">
        <v>30</v>
      </c>
      <c r="C16" s="68">
        <v>18</v>
      </c>
      <c r="D16" s="68">
        <v>16</v>
      </c>
      <c r="E16" s="69">
        <f t="shared" si="1"/>
        <v>64</v>
      </c>
      <c r="F16" s="68">
        <v>32</v>
      </c>
      <c r="G16" s="68">
        <v>20</v>
      </c>
      <c r="H16" s="68">
        <v>15</v>
      </c>
      <c r="I16" s="69">
        <f t="shared" si="2"/>
        <v>67</v>
      </c>
      <c r="J16" s="10">
        <f t="shared" si="3"/>
        <v>31</v>
      </c>
      <c r="K16" s="70">
        <v>2</v>
      </c>
      <c r="L16" s="69">
        <f t="shared" si="4"/>
        <v>131</v>
      </c>
      <c r="M16" s="71">
        <f t="shared" si="0"/>
        <v>65.5</v>
      </c>
      <c r="N16" s="72">
        <v>2</v>
      </c>
      <c r="O16" s="1"/>
      <c r="P16" s="1"/>
      <c r="Q16" s="1"/>
      <c r="R16" s="1"/>
    </row>
    <row r="17" spans="1:18" ht="12.75">
      <c r="A17" s="42" t="s">
        <v>24</v>
      </c>
      <c r="B17" s="68">
        <v>33</v>
      </c>
      <c r="C17" s="68">
        <v>20</v>
      </c>
      <c r="D17" s="68">
        <v>15</v>
      </c>
      <c r="E17" s="69">
        <f t="shared" si="1"/>
        <v>68</v>
      </c>
      <c r="F17" s="68">
        <v>34</v>
      </c>
      <c r="G17" s="68">
        <v>20</v>
      </c>
      <c r="H17" s="68">
        <v>16</v>
      </c>
      <c r="I17" s="69">
        <f t="shared" si="2"/>
        <v>70</v>
      </c>
      <c r="J17" s="10">
        <f t="shared" si="3"/>
        <v>33.5</v>
      </c>
      <c r="K17" s="70">
        <v>1</v>
      </c>
      <c r="L17" s="69">
        <f t="shared" si="4"/>
        <v>138</v>
      </c>
      <c r="M17" s="71">
        <f t="shared" si="0"/>
        <v>69</v>
      </c>
      <c r="N17" s="72">
        <v>1</v>
      </c>
      <c r="O17" s="1"/>
      <c r="P17" s="1"/>
      <c r="Q17" s="1"/>
      <c r="R17" s="1"/>
    </row>
    <row r="18" spans="1:18" ht="12.75">
      <c r="A18" s="40"/>
      <c r="B18" s="59"/>
      <c r="C18" s="59"/>
      <c r="D18" s="59"/>
      <c r="E18" s="74"/>
      <c r="F18" s="59"/>
      <c r="G18" s="59"/>
      <c r="H18" s="59"/>
      <c r="I18" s="74"/>
      <c r="J18" s="75"/>
      <c r="K18" s="76"/>
      <c r="L18" s="74"/>
      <c r="M18" s="77"/>
      <c r="N18" s="78"/>
      <c r="O18" s="1"/>
      <c r="P18" s="1"/>
      <c r="Q18" s="1"/>
      <c r="R18" s="1"/>
    </row>
    <row r="19" spans="1:18" ht="12.75">
      <c r="A19" s="42" t="s">
        <v>25</v>
      </c>
      <c r="B19" s="79">
        <v>39</v>
      </c>
      <c r="C19" s="79">
        <v>23</v>
      </c>
      <c r="D19" s="79">
        <v>16</v>
      </c>
      <c r="E19" s="80">
        <f>SUM(B19:D19)</f>
        <v>78</v>
      </c>
      <c r="F19" s="79">
        <v>40</v>
      </c>
      <c r="G19" s="79">
        <v>25</v>
      </c>
      <c r="H19" s="79">
        <v>17</v>
      </c>
      <c r="I19" s="69">
        <f t="shared" si="2"/>
        <v>82</v>
      </c>
      <c r="J19" s="10">
        <f t="shared" si="3"/>
        <v>39.5</v>
      </c>
      <c r="K19" s="72">
        <v>3</v>
      </c>
      <c r="L19" s="69">
        <f>(E19+I19)</f>
        <v>160</v>
      </c>
      <c r="M19" s="71">
        <f t="shared" si="0"/>
        <v>80</v>
      </c>
      <c r="N19" s="72">
        <v>3</v>
      </c>
      <c r="O19" s="35"/>
      <c r="P19" s="1"/>
      <c r="Q19" s="1"/>
      <c r="R19" s="1"/>
    </row>
    <row r="20" spans="1:18" ht="12.75">
      <c r="A20" s="42" t="s">
        <v>33</v>
      </c>
      <c r="B20" s="79">
        <v>40</v>
      </c>
      <c r="C20" s="79">
        <v>24</v>
      </c>
      <c r="D20" s="79">
        <v>17</v>
      </c>
      <c r="E20" s="80">
        <f>SUM(B20:D20)</f>
        <v>81</v>
      </c>
      <c r="F20" s="79">
        <v>44</v>
      </c>
      <c r="G20" s="79">
        <v>27</v>
      </c>
      <c r="H20" s="79">
        <v>17</v>
      </c>
      <c r="I20" s="69">
        <f>SUM(F20:H20)</f>
        <v>88</v>
      </c>
      <c r="J20" s="10">
        <f>(B20+F20)/2</f>
        <v>42</v>
      </c>
      <c r="K20" s="72">
        <v>2</v>
      </c>
      <c r="L20" s="69">
        <f>(E20+I20)</f>
        <v>169</v>
      </c>
      <c r="M20" s="71">
        <f t="shared" si="0"/>
        <v>84.5</v>
      </c>
      <c r="N20" s="72">
        <v>2</v>
      </c>
      <c r="O20" s="35"/>
      <c r="P20" s="1"/>
      <c r="Q20" s="1"/>
      <c r="R20" s="1"/>
    </row>
    <row r="21" spans="1:18" ht="12.75">
      <c r="A21" s="42" t="s">
        <v>26</v>
      </c>
      <c r="B21" s="79">
        <v>42</v>
      </c>
      <c r="C21" s="79">
        <v>20</v>
      </c>
      <c r="D21" s="79">
        <v>15</v>
      </c>
      <c r="E21" s="80">
        <f>SUM(B21:D21)</f>
        <v>77</v>
      </c>
      <c r="F21" s="79">
        <v>37</v>
      </c>
      <c r="G21" s="79">
        <v>24</v>
      </c>
      <c r="H21" s="79">
        <v>16</v>
      </c>
      <c r="I21" s="69">
        <f t="shared" si="2"/>
        <v>77</v>
      </c>
      <c r="J21" s="10">
        <f t="shared" si="3"/>
        <v>39.5</v>
      </c>
      <c r="K21" s="72">
        <v>3</v>
      </c>
      <c r="L21" s="69">
        <f>(E21+I21)</f>
        <v>154</v>
      </c>
      <c r="M21" s="71">
        <f t="shared" si="0"/>
        <v>77</v>
      </c>
      <c r="N21" s="72">
        <v>4</v>
      </c>
      <c r="O21" s="35"/>
      <c r="P21" s="1"/>
      <c r="Q21" s="1"/>
      <c r="R21" s="1"/>
    </row>
    <row r="22" spans="1:18" ht="12.75">
      <c r="A22" s="42" t="s">
        <v>27</v>
      </c>
      <c r="B22" s="79">
        <v>43</v>
      </c>
      <c r="C22" s="79">
        <v>25</v>
      </c>
      <c r="D22" s="79">
        <v>18</v>
      </c>
      <c r="E22" s="80">
        <f>SUM(B22:D22)</f>
        <v>86</v>
      </c>
      <c r="F22" s="79">
        <v>43</v>
      </c>
      <c r="G22" s="79">
        <v>28</v>
      </c>
      <c r="H22" s="79">
        <v>18</v>
      </c>
      <c r="I22" s="69">
        <f t="shared" si="2"/>
        <v>89</v>
      </c>
      <c r="J22" s="10">
        <f t="shared" si="3"/>
        <v>43</v>
      </c>
      <c r="K22" s="72">
        <v>1</v>
      </c>
      <c r="L22" s="69">
        <f>(E22+I22)</f>
        <v>175</v>
      </c>
      <c r="M22" s="71">
        <f t="shared" si="0"/>
        <v>87.5</v>
      </c>
      <c r="N22" s="72">
        <v>1</v>
      </c>
      <c r="O22" s="35"/>
      <c r="P22" s="1"/>
      <c r="Q22" s="1"/>
      <c r="R22" s="1"/>
    </row>
    <row r="23" spans="1:18" ht="12.75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1"/>
      <c r="P23" s="1"/>
      <c r="Q23" s="1"/>
      <c r="R23" s="1"/>
    </row>
    <row r="24" spans="1:18" ht="12.75">
      <c r="A24" s="42" t="s">
        <v>29</v>
      </c>
      <c r="B24" s="68">
        <v>41</v>
      </c>
      <c r="C24" s="68">
        <v>19</v>
      </c>
      <c r="D24" s="68">
        <v>15</v>
      </c>
      <c r="E24" s="69">
        <f>SUM(B24:D24)</f>
        <v>75</v>
      </c>
      <c r="F24" s="79">
        <v>39</v>
      </c>
      <c r="G24" s="79">
        <v>20</v>
      </c>
      <c r="H24" s="79">
        <v>12</v>
      </c>
      <c r="I24" s="69">
        <f t="shared" si="2"/>
        <v>71</v>
      </c>
      <c r="J24" s="10">
        <f t="shared" si="3"/>
        <v>40</v>
      </c>
      <c r="K24" s="72">
        <v>2</v>
      </c>
      <c r="L24" s="69">
        <f>(E24+I24)</f>
        <v>146</v>
      </c>
      <c r="M24" s="71">
        <f t="shared" si="0"/>
        <v>73</v>
      </c>
      <c r="N24" s="72">
        <v>2</v>
      </c>
      <c r="O24" s="35"/>
      <c r="P24" s="1"/>
      <c r="Q24" s="1"/>
      <c r="R24" s="1"/>
    </row>
    <row r="25" spans="1:18" ht="12.75">
      <c r="A25" s="42" t="s">
        <v>28</v>
      </c>
      <c r="B25" s="68">
        <v>47</v>
      </c>
      <c r="C25" s="68">
        <v>28</v>
      </c>
      <c r="D25" s="68">
        <v>18</v>
      </c>
      <c r="E25" s="69">
        <f>SUM(B25:D25)</f>
        <v>93</v>
      </c>
      <c r="F25" s="68">
        <v>46</v>
      </c>
      <c r="G25" s="68">
        <v>28</v>
      </c>
      <c r="H25" s="68">
        <v>18</v>
      </c>
      <c r="I25" s="69">
        <f>SUM(F25:H25)</f>
        <v>92</v>
      </c>
      <c r="J25" s="10">
        <f>(B25+F25)/2</f>
        <v>46.5</v>
      </c>
      <c r="K25" s="70">
        <v>1</v>
      </c>
      <c r="L25" s="69">
        <f>(E25+I25)</f>
        <v>185</v>
      </c>
      <c r="M25" s="71">
        <f>(L25/2)</f>
        <v>92.5</v>
      </c>
      <c r="N25" s="72">
        <v>1</v>
      </c>
      <c r="O25" s="1"/>
      <c r="P25" s="1"/>
      <c r="Q25" s="1"/>
      <c r="R25" s="1"/>
    </row>
    <row r="26" spans="1:18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5" ht="13.5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2"/>
      <c r="B29" s="88" t="s">
        <v>17</v>
      </c>
      <c r="C29" s="89"/>
      <c r="D29" s="89"/>
      <c r="E29" s="90"/>
      <c r="F29" s="88" t="s">
        <v>15</v>
      </c>
      <c r="G29" s="89"/>
      <c r="H29" s="89"/>
      <c r="I29" s="90"/>
      <c r="J29" s="88" t="s">
        <v>18</v>
      </c>
      <c r="K29" s="89"/>
      <c r="L29" s="89"/>
      <c r="M29" s="90"/>
      <c r="N29" s="6"/>
      <c r="O29" s="1"/>
    </row>
    <row r="30" spans="1:15" ht="12.75">
      <c r="A30" s="8" t="s">
        <v>2</v>
      </c>
      <c r="B30" s="91" t="s">
        <v>12</v>
      </c>
      <c r="C30" s="92"/>
      <c r="D30" s="93" t="s">
        <v>11</v>
      </c>
      <c r="E30" s="94"/>
      <c r="F30" s="91" t="s">
        <v>12</v>
      </c>
      <c r="G30" s="92"/>
      <c r="H30" s="93" t="s">
        <v>11</v>
      </c>
      <c r="I30" s="94"/>
      <c r="J30" s="91" t="s">
        <v>12</v>
      </c>
      <c r="K30" s="92"/>
      <c r="L30" s="93" t="s">
        <v>11</v>
      </c>
      <c r="M30" s="94"/>
      <c r="N30" s="6"/>
      <c r="O30" s="1"/>
    </row>
    <row r="31" spans="1:15" ht="12.75">
      <c r="A31" s="42" t="s">
        <v>30</v>
      </c>
      <c r="B31" s="83">
        <v>61</v>
      </c>
      <c r="C31" s="84"/>
      <c r="D31" s="83">
        <v>4</v>
      </c>
      <c r="E31" s="84"/>
      <c r="F31" s="83">
        <v>48</v>
      </c>
      <c r="G31" s="85"/>
      <c r="H31" s="83">
        <v>4</v>
      </c>
      <c r="I31" s="84"/>
      <c r="J31" s="83">
        <v>30</v>
      </c>
      <c r="K31" s="84"/>
      <c r="L31" s="83">
        <v>4</v>
      </c>
      <c r="M31" s="84"/>
      <c r="O31" s="6"/>
    </row>
    <row r="32" spans="1:15" ht="12.75">
      <c r="A32" s="42" t="s">
        <v>19</v>
      </c>
      <c r="B32" s="83">
        <v>62</v>
      </c>
      <c r="C32" s="84"/>
      <c r="D32" s="83">
        <v>3</v>
      </c>
      <c r="E32" s="84"/>
      <c r="F32" s="83">
        <v>47</v>
      </c>
      <c r="G32" s="85"/>
      <c r="H32" s="83">
        <v>5</v>
      </c>
      <c r="I32" s="84"/>
      <c r="J32" s="83">
        <v>32</v>
      </c>
      <c r="K32" s="84"/>
      <c r="L32" s="83">
        <v>3</v>
      </c>
      <c r="M32" s="84"/>
      <c r="O32" s="6"/>
    </row>
    <row r="33" spans="1:15" ht="12.75">
      <c r="A33" s="42" t="s">
        <v>20</v>
      </c>
      <c r="B33" s="83">
        <v>97</v>
      </c>
      <c r="C33" s="84"/>
      <c r="D33" s="83">
        <v>1</v>
      </c>
      <c r="E33" s="84"/>
      <c r="F33" s="83">
        <v>49</v>
      </c>
      <c r="G33" s="84"/>
      <c r="H33" s="83">
        <v>3</v>
      </c>
      <c r="I33" s="84"/>
      <c r="J33" s="83">
        <v>36</v>
      </c>
      <c r="K33" s="84"/>
      <c r="L33" s="83">
        <v>2</v>
      </c>
      <c r="M33" s="84"/>
      <c r="O33" s="6"/>
    </row>
    <row r="34" spans="1:13" ht="12.75">
      <c r="A34" s="42" t="s">
        <v>32</v>
      </c>
      <c r="B34" s="83">
        <v>67</v>
      </c>
      <c r="C34" s="84"/>
      <c r="D34" s="83">
        <v>2</v>
      </c>
      <c r="E34" s="84"/>
      <c r="F34" s="83">
        <v>54</v>
      </c>
      <c r="G34" s="84"/>
      <c r="H34" s="83">
        <v>1</v>
      </c>
      <c r="I34" s="84"/>
      <c r="J34" s="83">
        <v>46</v>
      </c>
      <c r="K34" s="84"/>
      <c r="L34" s="83">
        <v>1</v>
      </c>
      <c r="M34" s="84"/>
    </row>
    <row r="35" spans="1:13" ht="12.75">
      <c r="A35" s="42" t="s">
        <v>21</v>
      </c>
      <c r="B35" s="83">
        <v>56</v>
      </c>
      <c r="C35" s="84"/>
      <c r="D35" s="83">
        <v>5</v>
      </c>
      <c r="E35" s="84"/>
      <c r="F35" s="83">
        <v>50</v>
      </c>
      <c r="G35" s="84"/>
      <c r="H35" s="83">
        <v>2</v>
      </c>
      <c r="I35" s="84"/>
      <c r="J35" s="83" t="s">
        <v>34</v>
      </c>
      <c r="K35" s="84"/>
      <c r="L35" s="83" t="s">
        <v>34</v>
      </c>
      <c r="M35" s="84"/>
    </row>
    <row r="36" spans="1:13" ht="12.75">
      <c r="A36" s="40"/>
      <c r="B36" s="95"/>
      <c r="C36" s="96"/>
      <c r="D36" s="95"/>
      <c r="E36" s="96"/>
      <c r="F36" s="95"/>
      <c r="G36" s="96"/>
      <c r="H36" s="95"/>
      <c r="I36" s="96"/>
      <c r="J36" s="95"/>
      <c r="K36" s="96"/>
      <c r="L36" s="95"/>
      <c r="M36" s="96"/>
    </row>
    <row r="37" spans="1:13" ht="12.75">
      <c r="A37" s="42" t="s">
        <v>22</v>
      </c>
      <c r="B37" s="83">
        <v>67</v>
      </c>
      <c r="C37" s="84"/>
      <c r="D37" s="83">
        <v>3</v>
      </c>
      <c r="E37" s="84"/>
      <c r="F37" s="83">
        <v>50</v>
      </c>
      <c r="G37" s="84"/>
      <c r="H37" s="83">
        <v>2</v>
      </c>
      <c r="I37" s="84"/>
      <c r="J37" s="83">
        <v>60</v>
      </c>
      <c r="K37" s="84"/>
      <c r="L37" s="83">
        <v>2</v>
      </c>
      <c r="M37" s="84"/>
    </row>
    <row r="38" spans="1:13" ht="12.75">
      <c r="A38" s="42" t="s">
        <v>23</v>
      </c>
      <c r="B38" s="83">
        <v>72</v>
      </c>
      <c r="C38" s="84"/>
      <c r="D38" s="83">
        <v>2</v>
      </c>
      <c r="E38" s="84"/>
      <c r="F38" s="83">
        <v>45</v>
      </c>
      <c r="G38" s="84"/>
      <c r="H38" s="83">
        <v>3</v>
      </c>
      <c r="I38" s="84"/>
      <c r="J38" s="83">
        <v>57</v>
      </c>
      <c r="K38" s="84"/>
      <c r="L38" s="83">
        <v>3</v>
      </c>
      <c r="M38" s="84"/>
    </row>
    <row r="39" spans="1:13" ht="12.75">
      <c r="A39" s="42" t="s">
        <v>24</v>
      </c>
      <c r="B39" s="83">
        <v>81</v>
      </c>
      <c r="C39" s="84"/>
      <c r="D39" s="83">
        <v>1</v>
      </c>
      <c r="E39" s="84"/>
      <c r="F39" s="83">
        <v>54</v>
      </c>
      <c r="G39" s="84"/>
      <c r="H39" s="83">
        <v>1</v>
      </c>
      <c r="I39" s="84"/>
      <c r="J39" s="83">
        <v>78</v>
      </c>
      <c r="K39" s="84"/>
      <c r="L39" s="83">
        <v>1</v>
      </c>
      <c r="M39" s="84"/>
    </row>
    <row r="40" spans="1:13" ht="12.75">
      <c r="A40" s="40"/>
      <c r="B40" s="95"/>
      <c r="C40" s="96"/>
      <c r="D40" s="95"/>
      <c r="E40" s="96"/>
      <c r="F40" s="95"/>
      <c r="G40" s="96"/>
      <c r="H40" s="95"/>
      <c r="I40" s="96"/>
      <c r="J40" s="95"/>
      <c r="K40" s="96"/>
      <c r="L40" s="95"/>
      <c r="M40" s="96"/>
    </row>
    <row r="41" spans="1:13" ht="12.75">
      <c r="A41" s="42" t="s">
        <v>25</v>
      </c>
      <c r="B41" s="83">
        <v>96</v>
      </c>
      <c r="C41" s="84"/>
      <c r="D41" s="83">
        <v>2</v>
      </c>
      <c r="E41" s="84"/>
      <c r="F41" s="83">
        <v>65</v>
      </c>
      <c r="G41" s="84"/>
      <c r="H41" s="83">
        <v>4</v>
      </c>
      <c r="I41" s="84"/>
      <c r="J41" s="83">
        <v>55</v>
      </c>
      <c r="K41" s="84"/>
      <c r="L41" s="83">
        <v>3</v>
      </c>
      <c r="M41" s="84"/>
    </row>
    <row r="42" spans="1:13" ht="12.75">
      <c r="A42" s="42" t="s">
        <v>33</v>
      </c>
      <c r="B42" s="97">
        <v>67</v>
      </c>
      <c r="C42" s="98"/>
      <c r="D42" s="83">
        <v>4</v>
      </c>
      <c r="E42" s="84"/>
      <c r="F42" s="83">
        <v>83</v>
      </c>
      <c r="G42" s="84"/>
      <c r="H42" s="83">
        <v>2</v>
      </c>
      <c r="I42" s="84"/>
      <c r="J42" s="83">
        <v>58</v>
      </c>
      <c r="K42" s="84"/>
      <c r="L42" s="83">
        <v>2</v>
      </c>
      <c r="M42" s="84"/>
    </row>
    <row r="43" spans="1:13" ht="12.75">
      <c r="A43" s="42" t="s">
        <v>26</v>
      </c>
      <c r="B43" s="97">
        <v>97</v>
      </c>
      <c r="C43" s="98"/>
      <c r="D43" s="83">
        <v>1</v>
      </c>
      <c r="E43" s="84"/>
      <c r="F43" s="83">
        <v>76</v>
      </c>
      <c r="G43" s="84"/>
      <c r="H43" s="83">
        <v>3</v>
      </c>
      <c r="I43" s="84"/>
      <c r="J43" s="83">
        <v>50</v>
      </c>
      <c r="K43" s="84"/>
      <c r="L43" s="83">
        <v>4</v>
      </c>
      <c r="M43" s="84"/>
    </row>
    <row r="44" spans="1:13" ht="12.75">
      <c r="A44" s="42" t="s">
        <v>27</v>
      </c>
      <c r="B44" s="83">
        <v>70</v>
      </c>
      <c r="C44" s="84"/>
      <c r="D44" s="83">
        <v>3</v>
      </c>
      <c r="E44" s="84"/>
      <c r="F44" s="83">
        <v>84</v>
      </c>
      <c r="G44" s="84"/>
      <c r="H44" s="83">
        <v>1</v>
      </c>
      <c r="I44" s="84"/>
      <c r="J44" s="83">
        <v>80</v>
      </c>
      <c r="K44" s="84"/>
      <c r="L44" s="83">
        <v>1</v>
      </c>
      <c r="M44" s="84"/>
    </row>
    <row r="45" spans="1:13" ht="12.75">
      <c r="A45" s="40"/>
      <c r="B45" s="95"/>
      <c r="C45" s="96"/>
      <c r="D45" s="95"/>
      <c r="E45" s="96"/>
      <c r="F45" s="95"/>
      <c r="G45" s="96"/>
      <c r="H45" s="95"/>
      <c r="I45" s="96"/>
      <c r="J45" s="95"/>
      <c r="K45" s="96"/>
      <c r="L45" s="95"/>
      <c r="M45" s="96"/>
    </row>
    <row r="46" spans="1:13" ht="12.75">
      <c r="A46" s="42" t="s">
        <v>29</v>
      </c>
      <c r="B46" s="83">
        <v>71</v>
      </c>
      <c r="C46" s="84"/>
      <c r="D46" s="83">
        <v>2</v>
      </c>
      <c r="E46" s="84"/>
      <c r="F46" s="83">
        <v>61</v>
      </c>
      <c r="G46" s="84"/>
      <c r="H46" s="83">
        <v>2</v>
      </c>
      <c r="I46" s="84"/>
      <c r="J46" s="83">
        <v>70</v>
      </c>
      <c r="K46" s="84"/>
      <c r="L46" s="83">
        <v>2</v>
      </c>
      <c r="M46" s="84"/>
    </row>
    <row r="47" spans="1:13" ht="12.75">
      <c r="A47" s="42" t="s">
        <v>28</v>
      </c>
      <c r="B47" s="83">
        <v>82</v>
      </c>
      <c r="C47" s="84"/>
      <c r="D47" s="83">
        <v>1</v>
      </c>
      <c r="E47" s="84"/>
      <c r="F47" s="83">
        <v>90</v>
      </c>
      <c r="G47" s="84"/>
      <c r="H47" s="83">
        <v>1</v>
      </c>
      <c r="I47" s="84"/>
      <c r="J47" s="83">
        <v>80</v>
      </c>
      <c r="K47" s="84"/>
      <c r="L47" s="83">
        <v>1</v>
      </c>
      <c r="M47" s="84"/>
    </row>
    <row r="48" spans="15:18" ht="12.75">
      <c r="O48" s="1"/>
      <c r="P48" s="1"/>
      <c r="Q48" s="1"/>
      <c r="R48" s="1"/>
    </row>
    <row r="49" spans="15:18" ht="12.75">
      <c r="O49" s="1"/>
      <c r="P49" s="1"/>
      <c r="Q49" s="1"/>
      <c r="R49" s="1"/>
    </row>
  </sheetData>
  <sheetProtection/>
  <mergeCells count="116">
    <mergeCell ref="B46:C46"/>
    <mergeCell ref="D46:E46"/>
    <mergeCell ref="F46:G46"/>
    <mergeCell ref="H46:I46"/>
    <mergeCell ref="J45:K45"/>
    <mergeCell ref="L45:M45"/>
    <mergeCell ref="B44:C44"/>
    <mergeCell ref="D44:E44"/>
    <mergeCell ref="F44:G44"/>
    <mergeCell ref="H44:I44"/>
    <mergeCell ref="J44:K44"/>
    <mergeCell ref="L44:M44"/>
    <mergeCell ref="B45:C45"/>
    <mergeCell ref="D45:E45"/>
    <mergeCell ref="J42:K42"/>
    <mergeCell ref="L42:M42"/>
    <mergeCell ref="B47:C47"/>
    <mergeCell ref="D47:E47"/>
    <mergeCell ref="F47:G47"/>
    <mergeCell ref="H47:I47"/>
    <mergeCell ref="J47:K47"/>
    <mergeCell ref="L47:M47"/>
    <mergeCell ref="J46:K46"/>
    <mergeCell ref="L46:M46"/>
    <mergeCell ref="L38:M38"/>
    <mergeCell ref="B37:C37"/>
    <mergeCell ref="D37:E37"/>
    <mergeCell ref="B38:C38"/>
    <mergeCell ref="D38:E38"/>
    <mergeCell ref="F38:G38"/>
    <mergeCell ref="J34:K34"/>
    <mergeCell ref="L34:M34"/>
    <mergeCell ref="J39:K39"/>
    <mergeCell ref="L39:M39"/>
    <mergeCell ref="L35:M35"/>
    <mergeCell ref="J36:K36"/>
    <mergeCell ref="L36:M36"/>
    <mergeCell ref="J37:K37"/>
    <mergeCell ref="L37:M37"/>
    <mergeCell ref="J38:K38"/>
    <mergeCell ref="B34:C34"/>
    <mergeCell ref="D34:E34"/>
    <mergeCell ref="F34:G34"/>
    <mergeCell ref="H34:I34"/>
    <mergeCell ref="B40:C40"/>
    <mergeCell ref="D40:E40"/>
    <mergeCell ref="J41:K41"/>
    <mergeCell ref="L41:M41"/>
    <mergeCell ref="F41:G41"/>
    <mergeCell ref="H41:I41"/>
    <mergeCell ref="B42:C42"/>
    <mergeCell ref="D42:E42"/>
    <mergeCell ref="B41:C41"/>
    <mergeCell ref="D41:E41"/>
    <mergeCell ref="B43:C43"/>
    <mergeCell ref="D43:E43"/>
    <mergeCell ref="F43:G43"/>
    <mergeCell ref="H43:I43"/>
    <mergeCell ref="B39:C39"/>
    <mergeCell ref="D39:E39"/>
    <mergeCell ref="F39:G39"/>
    <mergeCell ref="H39:I39"/>
    <mergeCell ref="F45:G45"/>
    <mergeCell ref="H45:I45"/>
    <mergeCell ref="J40:K40"/>
    <mergeCell ref="L40:M40"/>
    <mergeCell ref="F40:G40"/>
    <mergeCell ref="H40:I40"/>
    <mergeCell ref="J43:K43"/>
    <mergeCell ref="L43:M43"/>
    <mergeCell ref="F42:G42"/>
    <mergeCell ref="H42:I42"/>
    <mergeCell ref="B35:C35"/>
    <mergeCell ref="D35:E35"/>
    <mergeCell ref="F35:G35"/>
    <mergeCell ref="H35:I35"/>
    <mergeCell ref="L33:M33"/>
    <mergeCell ref="B32:C32"/>
    <mergeCell ref="D32:E32"/>
    <mergeCell ref="H38:I38"/>
    <mergeCell ref="F37:G37"/>
    <mergeCell ref="H37:I37"/>
    <mergeCell ref="B36:C36"/>
    <mergeCell ref="D36:E36"/>
    <mergeCell ref="F36:G36"/>
    <mergeCell ref="H36:I36"/>
    <mergeCell ref="J30:K30"/>
    <mergeCell ref="L30:M30"/>
    <mergeCell ref="J35:K35"/>
    <mergeCell ref="B33:C33"/>
    <mergeCell ref="D33:E33"/>
    <mergeCell ref="F33:G33"/>
    <mergeCell ref="H33:I33"/>
    <mergeCell ref="J32:K32"/>
    <mergeCell ref="L32:M32"/>
    <mergeCell ref="J33:K33"/>
    <mergeCell ref="J31:K31"/>
    <mergeCell ref="L31:M31"/>
    <mergeCell ref="B31:C31"/>
    <mergeCell ref="B29:E29"/>
    <mergeCell ref="F29:I29"/>
    <mergeCell ref="J29:M29"/>
    <mergeCell ref="B30:C30"/>
    <mergeCell ref="D30:E30"/>
    <mergeCell ref="F30:G30"/>
    <mergeCell ref="H30:I30"/>
    <mergeCell ref="A1:N2"/>
    <mergeCell ref="A3:N3"/>
    <mergeCell ref="A4:N4"/>
    <mergeCell ref="B7:E7"/>
    <mergeCell ref="F7:I7"/>
    <mergeCell ref="D31:E31"/>
    <mergeCell ref="F31:G31"/>
    <mergeCell ref="H31:I31"/>
    <mergeCell ref="F32:G32"/>
    <mergeCell ref="H32:I32"/>
  </mergeCells>
  <printOptions horizontalCentered="1" verticalCentered="1"/>
  <pageMargins left="0.75" right="0.75" top="0.5" bottom="0.54" header="0.5" footer="0.5"/>
  <pageSetup horizontalDpi="600" verticalDpi="600" orientation="landscape" scale="90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47"/>
  <sheetViews>
    <sheetView tabSelected="1" zoomScale="150" zoomScaleNormal="150" zoomScalePageLayoutView="0" workbookViewId="0" topLeftCell="A21">
      <selection activeCell="J32" sqref="J32:K32"/>
    </sheetView>
  </sheetViews>
  <sheetFormatPr defaultColWidth="8.8515625" defaultRowHeight="12.75"/>
  <cols>
    <col min="1" max="1" width="17.00390625" style="0" customWidth="1"/>
  </cols>
  <sheetData>
    <row r="1" spans="1:19" ht="12.75" customHeight="1">
      <c r="A1" s="86" t="s">
        <v>31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21"/>
      <c r="P1" s="21"/>
      <c r="Q1" s="21"/>
      <c r="R1" s="21"/>
      <c r="S1" s="21"/>
    </row>
    <row r="2" spans="1:19" ht="12.7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21"/>
      <c r="P2" s="21"/>
      <c r="Q2" s="21"/>
      <c r="R2" s="21"/>
      <c r="S2" s="21"/>
    </row>
    <row r="3" spans="1:19" ht="12.75">
      <c r="A3" s="87" t="s">
        <v>13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22"/>
      <c r="P3" s="22"/>
      <c r="Q3" s="22"/>
      <c r="R3" s="22"/>
      <c r="S3" s="22"/>
    </row>
    <row r="4" spans="1:19" ht="12.75">
      <c r="A4" s="87" t="s">
        <v>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22"/>
      <c r="P4" s="22"/>
      <c r="Q4" s="22"/>
      <c r="R4" s="22"/>
      <c r="S4" s="22"/>
    </row>
    <row r="5" spans="1:19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3.5" thickBot="1">
      <c r="A7" s="2"/>
      <c r="B7" s="88" t="s">
        <v>16</v>
      </c>
      <c r="C7" s="89"/>
      <c r="D7" s="89"/>
      <c r="E7" s="90"/>
      <c r="F7" s="88" t="s">
        <v>14</v>
      </c>
      <c r="G7" s="89"/>
      <c r="H7" s="89"/>
      <c r="I7" s="90"/>
      <c r="J7" s="1"/>
      <c r="K7" s="1"/>
      <c r="L7" s="1"/>
      <c r="M7" s="1"/>
      <c r="N7" s="6"/>
      <c r="O7" s="6"/>
      <c r="P7" s="7"/>
      <c r="Q7" s="7"/>
      <c r="R7" s="7"/>
      <c r="S7" s="1"/>
    </row>
    <row r="8" spans="1:19" ht="22.5">
      <c r="A8" s="8" t="s">
        <v>2</v>
      </c>
      <c r="B8" s="9" t="s">
        <v>3</v>
      </c>
      <c r="C8" s="10" t="s">
        <v>4</v>
      </c>
      <c r="D8" s="10" t="s">
        <v>5</v>
      </c>
      <c r="E8" s="11" t="s">
        <v>6</v>
      </c>
      <c r="F8" s="9" t="s">
        <v>3</v>
      </c>
      <c r="G8" s="10" t="s">
        <v>4</v>
      </c>
      <c r="H8" s="10" t="s">
        <v>5</v>
      </c>
      <c r="I8" s="8" t="s">
        <v>6</v>
      </c>
      <c r="J8" s="12" t="s">
        <v>7</v>
      </c>
      <c r="K8" s="13" t="s">
        <v>8</v>
      </c>
      <c r="L8" s="3" t="s">
        <v>9</v>
      </c>
      <c r="M8" s="4" t="s">
        <v>10</v>
      </c>
      <c r="N8" s="5" t="s">
        <v>11</v>
      </c>
      <c r="O8" s="1"/>
      <c r="P8" s="1"/>
      <c r="Q8" s="1"/>
      <c r="R8" s="1"/>
      <c r="S8" s="1"/>
    </row>
    <row r="9" spans="1:19" ht="12.75">
      <c r="A9" s="42" t="s">
        <v>30</v>
      </c>
      <c r="B9" s="68">
        <v>31</v>
      </c>
      <c r="C9" s="68">
        <v>19</v>
      </c>
      <c r="D9" s="68">
        <v>12</v>
      </c>
      <c r="E9" s="69">
        <f>SUM(B9:D9)</f>
        <v>62</v>
      </c>
      <c r="F9" s="68">
        <v>32</v>
      </c>
      <c r="G9" s="68">
        <v>18</v>
      </c>
      <c r="H9" s="68">
        <v>15</v>
      </c>
      <c r="I9" s="69">
        <f>SUM(F9:H9)</f>
        <v>65</v>
      </c>
      <c r="J9" s="10">
        <f>(B9+F9)/2</f>
        <v>31.5</v>
      </c>
      <c r="K9" s="70">
        <v>1</v>
      </c>
      <c r="L9" s="69">
        <f>SUM(E9+I9)</f>
        <v>127</v>
      </c>
      <c r="M9" s="71">
        <f aca="true" t="shared" si="0" ref="M9:M23">(L9/2)</f>
        <v>63.5</v>
      </c>
      <c r="N9" s="72">
        <v>1</v>
      </c>
      <c r="O9" s="1"/>
      <c r="P9" s="1"/>
      <c r="Q9" s="1"/>
      <c r="R9" s="1"/>
      <c r="S9" s="1"/>
    </row>
    <row r="10" spans="1:19" ht="12.75">
      <c r="A10" s="42" t="s">
        <v>19</v>
      </c>
      <c r="B10" s="31">
        <v>30</v>
      </c>
      <c r="C10" s="14">
        <v>15</v>
      </c>
      <c r="D10" s="14">
        <v>11</v>
      </c>
      <c r="E10" s="15">
        <f aca="true" t="shared" si="1" ref="E10:E16">SUM(B10:D10)</f>
        <v>56</v>
      </c>
      <c r="F10" s="14">
        <v>30</v>
      </c>
      <c r="G10" s="14">
        <v>19</v>
      </c>
      <c r="H10" s="14">
        <v>12</v>
      </c>
      <c r="I10" s="16">
        <f aca="true" t="shared" si="2" ref="I10:I23">SUM(F10:H10)</f>
        <v>61</v>
      </c>
      <c r="J10" s="9">
        <f aca="true" t="shared" si="3" ref="J10:J23">(B10+F10)/2</f>
        <v>30</v>
      </c>
      <c r="K10" s="17">
        <v>3</v>
      </c>
      <c r="L10" s="18">
        <f aca="true" t="shared" si="4" ref="L10:L16">(E10+I10)</f>
        <v>117</v>
      </c>
      <c r="M10" s="19">
        <f t="shared" si="0"/>
        <v>58.5</v>
      </c>
      <c r="N10" s="20">
        <v>2</v>
      </c>
      <c r="O10" s="1"/>
      <c r="P10" s="1"/>
      <c r="Q10" s="1"/>
      <c r="R10" s="1"/>
      <c r="S10" s="1"/>
    </row>
    <row r="11" spans="1:19" ht="12.75">
      <c r="A11" s="42" t="s">
        <v>20</v>
      </c>
      <c r="B11" s="31">
        <v>29</v>
      </c>
      <c r="C11" s="14">
        <v>14</v>
      </c>
      <c r="D11" s="14">
        <v>10</v>
      </c>
      <c r="E11" s="15">
        <f t="shared" si="1"/>
        <v>53</v>
      </c>
      <c r="F11" s="14">
        <v>29</v>
      </c>
      <c r="G11" s="14">
        <v>17</v>
      </c>
      <c r="H11" s="14">
        <v>12</v>
      </c>
      <c r="I11" s="16">
        <f t="shared" si="2"/>
        <v>58</v>
      </c>
      <c r="J11" s="9">
        <f t="shared" si="3"/>
        <v>29</v>
      </c>
      <c r="K11" s="17">
        <v>4</v>
      </c>
      <c r="L11" s="18">
        <f t="shared" si="4"/>
        <v>111</v>
      </c>
      <c r="M11" s="19">
        <f t="shared" si="0"/>
        <v>55.5</v>
      </c>
      <c r="N11" s="20">
        <v>4</v>
      </c>
      <c r="O11" s="1"/>
      <c r="P11" s="1"/>
      <c r="Q11" s="1"/>
      <c r="R11" s="1"/>
      <c r="S11" s="1"/>
    </row>
    <row r="12" spans="1:19" ht="12.75">
      <c r="A12" s="42" t="s">
        <v>21</v>
      </c>
      <c r="B12" s="64">
        <v>30</v>
      </c>
      <c r="C12" s="44">
        <v>16</v>
      </c>
      <c r="D12" s="44">
        <v>9</v>
      </c>
      <c r="E12" s="45">
        <f t="shared" si="1"/>
        <v>55</v>
      </c>
      <c r="F12" s="44">
        <v>31</v>
      </c>
      <c r="G12" s="44">
        <v>16</v>
      </c>
      <c r="H12" s="44">
        <v>12</v>
      </c>
      <c r="I12" s="46">
        <f t="shared" si="2"/>
        <v>59</v>
      </c>
      <c r="J12" s="47">
        <f t="shared" si="3"/>
        <v>30.5</v>
      </c>
      <c r="K12" s="48">
        <v>2</v>
      </c>
      <c r="L12" s="49">
        <f t="shared" si="4"/>
        <v>114</v>
      </c>
      <c r="M12" s="50">
        <f t="shared" si="0"/>
        <v>57</v>
      </c>
      <c r="N12" s="51">
        <v>3</v>
      </c>
      <c r="O12" s="1"/>
      <c r="P12" s="1"/>
      <c r="Q12" s="1"/>
      <c r="R12" s="1"/>
      <c r="S12" s="1"/>
    </row>
    <row r="13" spans="1:19" s="58" customFormat="1" ht="12.75">
      <c r="A13" s="37"/>
      <c r="B13" s="32"/>
      <c r="C13" s="59"/>
      <c r="D13" s="59"/>
      <c r="E13" s="60"/>
      <c r="F13" s="59"/>
      <c r="G13" s="59"/>
      <c r="H13" s="59"/>
      <c r="I13" s="60"/>
      <c r="J13" s="61"/>
      <c r="K13" s="61"/>
      <c r="L13" s="60"/>
      <c r="M13" s="62"/>
      <c r="N13" s="63"/>
      <c r="O13" s="57"/>
      <c r="P13" s="57"/>
      <c r="Q13" s="57"/>
      <c r="R13" s="57"/>
      <c r="S13" s="57"/>
    </row>
    <row r="14" spans="1:19" ht="12.75">
      <c r="A14" s="42" t="s">
        <v>22</v>
      </c>
      <c r="B14" s="65">
        <v>31</v>
      </c>
      <c r="C14" s="38">
        <v>16</v>
      </c>
      <c r="D14" s="38">
        <v>15</v>
      </c>
      <c r="E14" s="39">
        <f t="shared" si="1"/>
        <v>62</v>
      </c>
      <c r="F14" s="38">
        <v>25</v>
      </c>
      <c r="G14" s="38">
        <v>17</v>
      </c>
      <c r="H14" s="38">
        <v>13</v>
      </c>
      <c r="I14" s="43">
        <f t="shared" si="2"/>
        <v>55</v>
      </c>
      <c r="J14" s="52">
        <f t="shared" si="3"/>
        <v>28</v>
      </c>
      <c r="K14" s="53">
        <v>2</v>
      </c>
      <c r="L14" s="54">
        <f t="shared" si="4"/>
        <v>117</v>
      </c>
      <c r="M14" s="55">
        <f t="shared" si="0"/>
        <v>58.5</v>
      </c>
      <c r="N14" s="56">
        <v>2</v>
      </c>
      <c r="O14" s="1"/>
      <c r="P14" s="1"/>
      <c r="Q14" s="1"/>
      <c r="R14" s="1"/>
      <c r="S14" s="1"/>
    </row>
    <row r="15" spans="1:19" ht="12.75">
      <c r="A15" s="42" t="s">
        <v>23</v>
      </c>
      <c r="B15" s="31">
        <v>29</v>
      </c>
      <c r="C15" s="14">
        <v>15</v>
      </c>
      <c r="D15" s="14">
        <v>13</v>
      </c>
      <c r="E15" s="15">
        <f t="shared" si="1"/>
        <v>57</v>
      </c>
      <c r="F15" s="14">
        <v>17</v>
      </c>
      <c r="G15" s="14">
        <v>20</v>
      </c>
      <c r="H15" s="14">
        <v>16</v>
      </c>
      <c r="I15" s="16">
        <f t="shared" si="2"/>
        <v>53</v>
      </c>
      <c r="J15" s="9">
        <f t="shared" si="3"/>
        <v>23</v>
      </c>
      <c r="K15" s="17">
        <v>3</v>
      </c>
      <c r="L15" s="18">
        <f t="shared" si="4"/>
        <v>110</v>
      </c>
      <c r="M15" s="19">
        <f t="shared" si="0"/>
        <v>55</v>
      </c>
      <c r="N15" s="20">
        <v>3</v>
      </c>
      <c r="O15" s="1"/>
      <c r="P15" s="1"/>
      <c r="Q15" s="1"/>
      <c r="R15" s="1"/>
      <c r="S15" s="1"/>
    </row>
    <row r="16" spans="1:19" ht="12.75">
      <c r="A16" s="42" t="s">
        <v>24</v>
      </c>
      <c r="B16" s="31">
        <v>37</v>
      </c>
      <c r="C16" s="14">
        <v>21</v>
      </c>
      <c r="D16" s="14">
        <v>16</v>
      </c>
      <c r="E16" s="15">
        <f t="shared" si="1"/>
        <v>74</v>
      </c>
      <c r="F16" s="14">
        <v>35</v>
      </c>
      <c r="G16" s="14">
        <v>17</v>
      </c>
      <c r="H16" s="14">
        <v>14</v>
      </c>
      <c r="I16" s="16">
        <f t="shared" si="2"/>
        <v>66</v>
      </c>
      <c r="J16" s="9">
        <f t="shared" si="3"/>
        <v>36</v>
      </c>
      <c r="K16" s="17">
        <v>1</v>
      </c>
      <c r="L16" s="18">
        <f t="shared" si="4"/>
        <v>140</v>
      </c>
      <c r="M16" s="19">
        <f t="shared" si="0"/>
        <v>70</v>
      </c>
      <c r="N16" s="20">
        <v>1</v>
      </c>
      <c r="O16" s="1"/>
      <c r="P16" s="1"/>
      <c r="Q16" s="1"/>
      <c r="R16" s="1"/>
      <c r="S16" s="1"/>
    </row>
    <row r="17" spans="1:19" ht="12.75">
      <c r="A17" s="40"/>
      <c r="B17" s="32"/>
      <c r="C17" s="23"/>
      <c r="D17" s="23"/>
      <c r="E17" s="24"/>
      <c r="F17" s="23"/>
      <c r="G17" s="23"/>
      <c r="H17" s="23"/>
      <c r="I17" s="25"/>
      <c r="J17" s="26"/>
      <c r="K17" s="27"/>
      <c r="L17" s="28"/>
      <c r="M17" s="29"/>
      <c r="N17" s="30"/>
      <c r="O17" s="1"/>
      <c r="P17" s="1"/>
      <c r="Q17" s="1"/>
      <c r="R17" s="1"/>
      <c r="S17" s="1"/>
    </row>
    <row r="18" spans="1:19" s="36" customFormat="1" ht="12.75">
      <c r="A18" s="42" t="s">
        <v>25</v>
      </c>
      <c r="B18" s="66">
        <v>46</v>
      </c>
      <c r="C18" s="33">
        <v>22</v>
      </c>
      <c r="D18" s="33">
        <v>14</v>
      </c>
      <c r="E18" s="34">
        <f>SUM(B18:D18)</f>
        <v>82</v>
      </c>
      <c r="F18" s="33">
        <v>38</v>
      </c>
      <c r="G18" s="33">
        <v>22</v>
      </c>
      <c r="H18" s="33">
        <v>14</v>
      </c>
      <c r="I18" s="16">
        <f t="shared" si="2"/>
        <v>74</v>
      </c>
      <c r="J18" s="9">
        <f t="shared" si="3"/>
        <v>42</v>
      </c>
      <c r="K18" s="20">
        <v>1</v>
      </c>
      <c r="L18" s="18">
        <f>(E18+I18)</f>
        <v>156</v>
      </c>
      <c r="M18" s="19">
        <f t="shared" si="0"/>
        <v>78</v>
      </c>
      <c r="N18" s="20">
        <v>1</v>
      </c>
      <c r="O18" s="35"/>
      <c r="P18" s="35"/>
      <c r="Q18" s="35"/>
      <c r="R18" s="35"/>
      <c r="S18" s="35"/>
    </row>
    <row r="19" spans="1:19" s="36" customFormat="1" ht="12.75">
      <c r="A19" s="42" t="s">
        <v>33</v>
      </c>
      <c r="B19" s="66">
        <v>40</v>
      </c>
      <c r="C19" s="33">
        <v>20</v>
      </c>
      <c r="D19" s="33">
        <v>16</v>
      </c>
      <c r="E19" s="34">
        <f>SUM(B19:D19)</f>
        <v>76</v>
      </c>
      <c r="F19" s="33">
        <v>35</v>
      </c>
      <c r="G19" s="33">
        <v>20</v>
      </c>
      <c r="H19" s="33">
        <v>13</v>
      </c>
      <c r="I19" s="16">
        <f t="shared" si="2"/>
        <v>68</v>
      </c>
      <c r="J19" s="9">
        <f t="shared" si="3"/>
        <v>37.5</v>
      </c>
      <c r="K19" s="20">
        <v>2</v>
      </c>
      <c r="L19" s="18">
        <f>(E19+I19)</f>
        <v>144</v>
      </c>
      <c r="M19" s="19">
        <f t="shared" si="0"/>
        <v>72</v>
      </c>
      <c r="N19" s="20">
        <v>3</v>
      </c>
      <c r="O19" s="35"/>
      <c r="P19" s="35"/>
      <c r="Q19" s="35"/>
      <c r="R19" s="35"/>
      <c r="S19" s="35"/>
    </row>
    <row r="20" spans="1:19" s="36" customFormat="1" ht="12.75">
      <c r="A20" s="42" t="s">
        <v>26</v>
      </c>
      <c r="B20" s="66">
        <v>36</v>
      </c>
      <c r="C20" s="33">
        <v>18</v>
      </c>
      <c r="D20" s="33">
        <v>14</v>
      </c>
      <c r="E20" s="34">
        <f>SUM(B20:D20)</f>
        <v>68</v>
      </c>
      <c r="F20" s="33">
        <v>33</v>
      </c>
      <c r="G20" s="33">
        <v>20</v>
      </c>
      <c r="H20" s="33">
        <v>13</v>
      </c>
      <c r="I20" s="16">
        <f t="shared" si="2"/>
        <v>66</v>
      </c>
      <c r="J20" s="9">
        <f t="shared" si="3"/>
        <v>34.5</v>
      </c>
      <c r="K20" s="20">
        <v>4</v>
      </c>
      <c r="L20" s="18">
        <f>(E20+I20)</f>
        <v>134</v>
      </c>
      <c r="M20" s="19">
        <f t="shared" si="0"/>
        <v>67</v>
      </c>
      <c r="N20" s="20">
        <v>4</v>
      </c>
      <c r="O20" s="35"/>
      <c r="P20" s="35"/>
      <c r="Q20" s="35"/>
      <c r="R20" s="35"/>
      <c r="S20" s="35"/>
    </row>
    <row r="21" spans="1:19" s="36" customFormat="1" ht="12.75">
      <c r="A21" s="42" t="s">
        <v>27</v>
      </c>
      <c r="B21" s="66">
        <v>39</v>
      </c>
      <c r="C21" s="33">
        <v>23</v>
      </c>
      <c r="D21" s="33">
        <v>15</v>
      </c>
      <c r="E21" s="34">
        <f>SUM(B21:D21)</f>
        <v>77</v>
      </c>
      <c r="F21" s="33">
        <v>34</v>
      </c>
      <c r="G21" s="33">
        <v>21</v>
      </c>
      <c r="H21" s="33">
        <v>18</v>
      </c>
      <c r="I21" s="16">
        <f t="shared" si="2"/>
        <v>73</v>
      </c>
      <c r="J21" s="9">
        <f t="shared" si="3"/>
        <v>36.5</v>
      </c>
      <c r="K21" s="20">
        <v>3</v>
      </c>
      <c r="L21" s="18">
        <f>(E21+I21)</f>
        <v>150</v>
      </c>
      <c r="M21" s="19">
        <f t="shared" si="0"/>
        <v>75</v>
      </c>
      <c r="N21" s="20">
        <v>2</v>
      </c>
      <c r="O21" s="35"/>
      <c r="P21" s="35"/>
      <c r="Q21" s="35"/>
      <c r="R21" s="35"/>
      <c r="S21" s="35"/>
    </row>
    <row r="22" spans="1:19" ht="12.75">
      <c r="A22" s="40"/>
      <c r="B22" s="67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1"/>
      <c r="P22" s="1"/>
      <c r="Q22" s="1"/>
      <c r="R22" s="1"/>
      <c r="S22" s="1"/>
    </row>
    <row r="23" spans="1:19" s="36" customFormat="1" ht="12.75">
      <c r="A23" s="42" t="s">
        <v>29</v>
      </c>
      <c r="B23" s="65">
        <v>40</v>
      </c>
      <c r="C23" s="38">
        <v>20</v>
      </c>
      <c r="D23" s="38">
        <v>17</v>
      </c>
      <c r="E23" s="43">
        <f>SUM(B23:D23)</f>
        <v>77</v>
      </c>
      <c r="F23" s="33">
        <v>34</v>
      </c>
      <c r="G23" s="33">
        <v>21</v>
      </c>
      <c r="H23" s="33">
        <v>14</v>
      </c>
      <c r="I23" s="16">
        <f t="shared" si="2"/>
        <v>69</v>
      </c>
      <c r="J23" s="9">
        <f t="shared" si="3"/>
        <v>37</v>
      </c>
      <c r="K23" s="20">
        <v>1</v>
      </c>
      <c r="L23" s="18">
        <f>(E23+I23)</f>
        <v>146</v>
      </c>
      <c r="M23" s="19">
        <f t="shared" si="0"/>
        <v>73</v>
      </c>
      <c r="N23" s="20">
        <v>2</v>
      </c>
      <c r="O23" s="35"/>
      <c r="P23" s="35"/>
      <c r="Q23" s="35"/>
      <c r="R23" s="35"/>
      <c r="S23" s="35"/>
    </row>
    <row r="24" spans="1:19" ht="12.75">
      <c r="A24" s="42" t="s">
        <v>28</v>
      </c>
      <c r="B24" s="31">
        <v>41</v>
      </c>
      <c r="C24" s="14">
        <v>23</v>
      </c>
      <c r="D24" s="14">
        <v>12</v>
      </c>
      <c r="E24" s="15">
        <f>SUM(B24:D24)</f>
        <v>76</v>
      </c>
      <c r="F24" s="14">
        <v>32</v>
      </c>
      <c r="G24" s="14">
        <v>27</v>
      </c>
      <c r="H24" s="14">
        <v>15</v>
      </c>
      <c r="I24" s="16">
        <f>SUM(F24:H24)</f>
        <v>74</v>
      </c>
      <c r="J24" s="9">
        <f>(B24+F24)/2</f>
        <v>36.5</v>
      </c>
      <c r="K24" s="17">
        <v>2</v>
      </c>
      <c r="L24" s="18">
        <f>(E24+I24)</f>
        <v>150</v>
      </c>
      <c r="M24" s="19">
        <f>(L24/2)</f>
        <v>75</v>
      </c>
      <c r="N24" s="20">
        <v>1</v>
      </c>
      <c r="O24" s="1"/>
      <c r="P24" s="1"/>
      <c r="Q24" s="1"/>
      <c r="R24" s="1"/>
      <c r="S24" s="1"/>
    </row>
    <row r="25" spans="1:19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3.5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2.75">
      <c r="A28" s="2"/>
      <c r="B28" s="88" t="s">
        <v>17</v>
      </c>
      <c r="C28" s="89"/>
      <c r="D28" s="89"/>
      <c r="E28" s="90"/>
      <c r="F28" s="88" t="s">
        <v>15</v>
      </c>
      <c r="G28" s="89"/>
      <c r="H28" s="89"/>
      <c r="I28" s="90"/>
      <c r="J28" s="88" t="s">
        <v>18</v>
      </c>
      <c r="K28" s="89"/>
      <c r="L28" s="89"/>
      <c r="M28" s="90"/>
      <c r="N28" s="6"/>
      <c r="O28" s="1"/>
      <c r="P28" s="1"/>
      <c r="Q28" s="1"/>
      <c r="R28" s="1"/>
      <c r="S28" s="1"/>
    </row>
    <row r="29" spans="1:19" ht="12.75">
      <c r="A29" s="8" t="s">
        <v>2</v>
      </c>
      <c r="B29" s="91" t="s">
        <v>12</v>
      </c>
      <c r="C29" s="92"/>
      <c r="D29" s="93" t="s">
        <v>11</v>
      </c>
      <c r="E29" s="94"/>
      <c r="F29" s="91" t="s">
        <v>12</v>
      </c>
      <c r="G29" s="92"/>
      <c r="H29" s="93" t="s">
        <v>11</v>
      </c>
      <c r="I29" s="94"/>
      <c r="J29" s="91" t="s">
        <v>12</v>
      </c>
      <c r="K29" s="92"/>
      <c r="L29" s="93" t="s">
        <v>11</v>
      </c>
      <c r="M29" s="94"/>
      <c r="N29" s="6"/>
      <c r="O29" s="1"/>
      <c r="P29" s="1"/>
      <c r="Q29" s="1"/>
      <c r="R29" s="1"/>
      <c r="S29" s="1"/>
    </row>
    <row r="30" spans="1:19" ht="12.75">
      <c r="A30" s="42" t="s">
        <v>30</v>
      </c>
      <c r="B30" s="83">
        <v>57</v>
      </c>
      <c r="C30" s="84"/>
      <c r="D30" s="83">
        <v>4</v>
      </c>
      <c r="E30" s="84"/>
      <c r="F30" s="83">
        <v>72</v>
      </c>
      <c r="G30" s="85"/>
      <c r="H30" s="83">
        <v>2</v>
      </c>
      <c r="I30" s="84"/>
      <c r="J30" s="83">
        <v>40</v>
      </c>
      <c r="K30" s="84"/>
      <c r="L30" s="83">
        <v>3</v>
      </c>
      <c r="M30" s="84"/>
      <c r="O30" s="6"/>
      <c r="S30" s="1"/>
    </row>
    <row r="31" spans="1:19" ht="12.75">
      <c r="A31" s="42" t="s">
        <v>19</v>
      </c>
      <c r="B31" s="83">
        <v>67</v>
      </c>
      <c r="C31" s="84"/>
      <c r="D31" s="83">
        <v>2</v>
      </c>
      <c r="E31" s="84"/>
      <c r="F31" s="83">
        <v>74</v>
      </c>
      <c r="G31" s="85"/>
      <c r="H31" s="83">
        <v>1</v>
      </c>
      <c r="I31" s="84"/>
      <c r="J31" s="83">
        <v>58</v>
      </c>
      <c r="K31" s="84"/>
      <c r="L31" s="83">
        <v>1</v>
      </c>
      <c r="M31" s="84"/>
      <c r="O31" s="6"/>
      <c r="S31" s="1"/>
    </row>
    <row r="32" spans="1:19" ht="12.75">
      <c r="A32" s="42" t="s">
        <v>20</v>
      </c>
      <c r="B32" s="83">
        <v>82</v>
      </c>
      <c r="C32" s="84"/>
      <c r="D32" s="83">
        <v>1</v>
      </c>
      <c r="E32" s="84"/>
      <c r="F32" s="83">
        <v>66</v>
      </c>
      <c r="G32" s="84"/>
      <c r="H32" s="83">
        <v>3</v>
      </c>
      <c r="I32" s="84"/>
      <c r="J32" s="83">
        <v>55</v>
      </c>
      <c r="K32" s="84"/>
      <c r="L32" s="83">
        <v>2</v>
      </c>
      <c r="M32" s="84"/>
      <c r="O32" s="6"/>
      <c r="S32" s="1"/>
    </row>
    <row r="33" spans="1:19" ht="12.75">
      <c r="A33" s="42" t="s">
        <v>21</v>
      </c>
      <c r="B33" s="83">
        <v>58</v>
      </c>
      <c r="C33" s="84"/>
      <c r="D33" s="83">
        <v>3</v>
      </c>
      <c r="E33" s="84"/>
      <c r="F33" s="83">
        <v>59</v>
      </c>
      <c r="G33" s="84"/>
      <c r="H33" s="83">
        <v>4</v>
      </c>
      <c r="I33" s="84"/>
      <c r="J33" s="83" t="s">
        <v>34</v>
      </c>
      <c r="K33" s="84"/>
      <c r="L33" s="83" t="s">
        <v>34</v>
      </c>
      <c r="M33" s="84"/>
      <c r="S33" s="1"/>
    </row>
    <row r="34" spans="1:19" ht="12.75">
      <c r="A34" s="37"/>
      <c r="B34" s="95"/>
      <c r="C34" s="96"/>
      <c r="D34" s="95"/>
      <c r="E34" s="96"/>
      <c r="F34" s="95"/>
      <c r="G34" s="96"/>
      <c r="H34" s="95"/>
      <c r="I34" s="96"/>
      <c r="J34" s="95"/>
      <c r="K34" s="96"/>
      <c r="L34" s="95"/>
      <c r="M34" s="96"/>
      <c r="S34" s="1"/>
    </row>
    <row r="35" spans="1:19" ht="12.75">
      <c r="A35" s="42" t="s">
        <v>22</v>
      </c>
      <c r="B35" s="83">
        <v>50</v>
      </c>
      <c r="C35" s="84"/>
      <c r="D35" s="83">
        <v>3</v>
      </c>
      <c r="E35" s="84"/>
      <c r="F35" s="83">
        <v>64</v>
      </c>
      <c r="G35" s="84"/>
      <c r="H35" s="83">
        <v>1</v>
      </c>
      <c r="I35" s="84"/>
      <c r="J35" s="83">
        <v>54</v>
      </c>
      <c r="K35" s="84"/>
      <c r="L35" s="83">
        <v>2</v>
      </c>
      <c r="M35" s="84"/>
      <c r="S35" s="1"/>
    </row>
    <row r="36" spans="1:19" ht="12.75">
      <c r="A36" s="42" t="s">
        <v>23</v>
      </c>
      <c r="B36" s="83">
        <v>87</v>
      </c>
      <c r="C36" s="84"/>
      <c r="D36" s="83">
        <v>1</v>
      </c>
      <c r="E36" s="84"/>
      <c r="F36" s="83">
        <v>56</v>
      </c>
      <c r="G36" s="84"/>
      <c r="H36" s="83">
        <v>3</v>
      </c>
      <c r="I36" s="84"/>
      <c r="J36" s="83">
        <v>53</v>
      </c>
      <c r="K36" s="84"/>
      <c r="L36" s="83">
        <v>3</v>
      </c>
      <c r="M36" s="84"/>
      <c r="S36" s="1"/>
    </row>
    <row r="37" spans="1:19" ht="12.75">
      <c r="A37" s="42" t="s">
        <v>24</v>
      </c>
      <c r="B37" s="83">
        <v>80</v>
      </c>
      <c r="C37" s="84"/>
      <c r="D37" s="83">
        <v>2</v>
      </c>
      <c r="E37" s="84"/>
      <c r="F37" s="83">
        <v>62</v>
      </c>
      <c r="G37" s="84"/>
      <c r="H37" s="83">
        <v>2</v>
      </c>
      <c r="I37" s="84"/>
      <c r="J37" s="83">
        <v>62</v>
      </c>
      <c r="K37" s="84"/>
      <c r="L37" s="83">
        <v>1</v>
      </c>
      <c r="M37" s="84"/>
      <c r="S37" s="1"/>
    </row>
    <row r="38" spans="1:19" ht="12.75">
      <c r="A38" s="40"/>
      <c r="B38" s="95"/>
      <c r="C38" s="96"/>
      <c r="D38" s="95"/>
      <c r="E38" s="96"/>
      <c r="F38" s="95"/>
      <c r="G38" s="96"/>
      <c r="H38" s="95"/>
      <c r="I38" s="96"/>
      <c r="J38" s="95"/>
      <c r="K38" s="96"/>
      <c r="L38" s="95"/>
      <c r="M38" s="96"/>
      <c r="S38" s="1"/>
    </row>
    <row r="39" spans="1:19" ht="12.75">
      <c r="A39" s="42" t="s">
        <v>25</v>
      </c>
      <c r="B39" s="83">
        <v>61</v>
      </c>
      <c r="C39" s="84"/>
      <c r="D39" s="83">
        <v>3</v>
      </c>
      <c r="E39" s="84"/>
      <c r="F39" s="83">
        <v>59</v>
      </c>
      <c r="G39" s="84"/>
      <c r="H39" s="83">
        <v>4</v>
      </c>
      <c r="I39" s="84"/>
      <c r="J39" s="83">
        <v>32</v>
      </c>
      <c r="K39" s="84"/>
      <c r="L39" s="83">
        <v>4</v>
      </c>
      <c r="M39" s="84"/>
      <c r="S39" s="1"/>
    </row>
    <row r="40" spans="1:19" ht="12.75">
      <c r="A40" s="42" t="s">
        <v>33</v>
      </c>
      <c r="B40" s="83">
        <v>55</v>
      </c>
      <c r="C40" s="85"/>
      <c r="D40" s="83">
        <v>4</v>
      </c>
      <c r="E40" s="85"/>
      <c r="F40" s="83">
        <v>87</v>
      </c>
      <c r="G40" s="85"/>
      <c r="H40" s="83">
        <v>2</v>
      </c>
      <c r="I40" s="85"/>
      <c r="J40" s="83">
        <v>71</v>
      </c>
      <c r="K40" s="85"/>
      <c r="L40" s="83">
        <v>2</v>
      </c>
      <c r="M40" s="99"/>
      <c r="S40" s="1"/>
    </row>
    <row r="41" spans="1:19" ht="12.75">
      <c r="A41" s="42" t="s">
        <v>26</v>
      </c>
      <c r="B41" s="97">
        <v>87</v>
      </c>
      <c r="C41" s="98"/>
      <c r="D41" s="83">
        <v>1</v>
      </c>
      <c r="E41" s="84"/>
      <c r="F41" s="83">
        <v>65</v>
      </c>
      <c r="G41" s="84"/>
      <c r="H41" s="83">
        <v>3</v>
      </c>
      <c r="I41" s="84"/>
      <c r="J41" s="83">
        <v>55</v>
      </c>
      <c r="K41" s="84"/>
      <c r="L41" s="83">
        <v>3</v>
      </c>
      <c r="M41" s="84"/>
      <c r="S41" s="1"/>
    </row>
    <row r="42" spans="1:19" ht="12.75">
      <c r="A42" s="42" t="s">
        <v>27</v>
      </c>
      <c r="B42" s="83">
        <v>86</v>
      </c>
      <c r="C42" s="84"/>
      <c r="D42" s="83">
        <v>2</v>
      </c>
      <c r="E42" s="84"/>
      <c r="F42" s="83">
        <v>89</v>
      </c>
      <c r="G42" s="84"/>
      <c r="H42" s="83">
        <v>1</v>
      </c>
      <c r="I42" s="84"/>
      <c r="J42" s="83">
        <v>77</v>
      </c>
      <c r="K42" s="84"/>
      <c r="L42" s="83">
        <v>1</v>
      </c>
      <c r="M42" s="84"/>
      <c r="S42" s="1"/>
    </row>
    <row r="43" spans="1:19" ht="12.75">
      <c r="A43" s="40"/>
      <c r="B43" s="95"/>
      <c r="C43" s="96"/>
      <c r="D43" s="95"/>
      <c r="E43" s="96"/>
      <c r="F43" s="95"/>
      <c r="G43" s="96"/>
      <c r="H43" s="95"/>
      <c r="I43" s="96"/>
      <c r="J43" s="95"/>
      <c r="K43" s="96"/>
      <c r="L43" s="95"/>
      <c r="M43" s="96"/>
      <c r="S43" s="1"/>
    </row>
    <row r="44" spans="1:13" ht="12.75">
      <c r="A44" s="42" t="s">
        <v>29</v>
      </c>
      <c r="B44" s="83">
        <v>88</v>
      </c>
      <c r="C44" s="84"/>
      <c r="D44" s="83">
        <v>1</v>
      </c>
      <c r="E44" s="84"/>
      <c r="F44" s="83">
        <v>81</v>
      </c>
      <c r="G44" s="84"/>
      <c r="H44" s="83">
        <v>2</v>
      </c>
      <c r="I44" s="84"/>
      <c r="J44" s="83">
        <v>63</v>
      </c>
      <c r="K44" s="84"/>
      <c r="L44" s="83">
        <v>1</v>
      </c>
      <c r="M44" s="84"/>
    </row>
    <row r="45" spans="1:14" ht="12.75">
      <c r="A45" s="42" t="s">
        <v>28</v>
      </c>
      <c r="B45" s="83">
        <v>82</v>
      </c>
      <c r="C45" s="84"/>
      <c r="D45" s="83">
        <v>2</v>
      </c>
      <c r="E45" s="84"/>
      <c r="F45" s="83">
        <v>83</v>
      </c>
      <c r="G45" s="84"/>
      <c r="H45" s="83">
        <v>1</v>
      </c>
      <c r="I45" s="84"/>
      <c r="J45" s="83">
        <v>62</v>
      </c>
      <c r="K45" s="84"/>
      <c r="L45" s="83">
        <v>2</v>
      </c>
      <c r="M45" s="84"/>
      <c r="N45" s="1"/>
    </row>
    <row r="46" ht="12.75">
      <c r="S46" s="1"/>
    </row>
    <row r="47" spans="15:19" ht="12.75">
      <c r="O47" s="1"/>
      <c r="S47" s="1"/>
    </row>
  </sheetData>
  <sheetProtection/>
  <mergeCells count="110">
    <mergeCell ref="B41:C41"/>
    <mergeCell ref="D41:E41"/>
    <mergeCell ref="F41:G41"/>
    <mergeCell ref="H41:I41"/>
    <mergeCell ref="A3:N3"/>
    <mergeCell ref="A1:N2"/>
    <mergeCell ref="A4:N4"/>
    <mergeCell ref="B33:C33"/>
    <mergeCell ref="D33:E33"/>
    <mergeCell ref="F33:G33"/>
    <mergeCell ref="H33:I33"/>
    <mergeCell ref="J31:K31"/>
    <mergeCell ref="B31:C31"/>
    <mergeCell ref="D31:E31"/>
    <mergeCell ref="J41:K41"/>
    <mergeCell ref="L41:M41"/>
    <mergeCell ref="J40:K40"/>
    <mergeCell ref="L40:M40"/>
    <mergeCell ref="B37:C37"/>
    <mergeCell ref="D37:E37"/>
    <mergeCell ref="F37:G37"/>
    <mergeCell ref="L39:M39"/>
    <mergeCell ref="D39:E39"/>
    <mergeCell ref="F39:G39"/>
    <mergeCell ref="H39:I39"/>
    <mergeCell ref="B39:C39"/>
    <mergeCell ref="J39:K39"/>
    <mergeCell ref="B36:C36"/>
    <mergeCell ref="D36:E36"/>
    <mergeCell ref="F36:G36"/>
    <mergeCell ref="H36:I36"/>
    <mergeCell ref="L31:M31"/>
    <mergeCell ref="J38:K38"/>
    <mergeCell ref="L38:M38"/>
    <mergeCell ref="B34:C34"/>
    <mergeCell ref="D38:E38"/>
    <mergeCell ref="F38:G38"/>
    <mergeCell ref="H38:I38"/>
    <mergeCell ref="B38:C38"/>
    <mergeCell ref="J35:K35"/>
    <mergeCell ref="L35:M35"/>
    <mergeCell ref="H29:I29"/>
    <mergeCell ref="D30:E30"/>
    <mergeCell ref="F30:G30"/>
    <mergeCell ref="H30:I30"/>
    <mergeCell ref="J28:M28"/>
    <mergeCell ref="J29:K29"/>
    <mergeCell ref="L29:M29"/>
    <mergeCell ref="J30:K30"/>
    <mergeCell ref="L30:M30"/>
    <mergeCell ref="B7:E7"/>
    <mergeCell ref="F7:I7"/>
    <mergeCell ref="H31:I31"/>
    <mergeCell ref="B28:E28"/>
    <mergeCell ref="F28:I28"/>
    <mergeCell ref="F31:G31"/>
    <mergeCell ref="B30:C30"/>
    <mergeCell ref="B29:C29"/>
    <mergeCell ref="D29:E29"/>
    <mergeCell ref="F29:G29"/>
    <mergeCell ref="F44:G44"/>
    <mergeCell ref="H44:I44"/>
    <mergeCell ref="J44:K44"/>
    <mergeCell ref="L44:M44"/>
    <mergeCell ref="F42:G42"/>
    <mergeCell ref="H42:I42"/>
    <mergeCell ref="J42:K42"/>
    <mergeCell ref="L42:M42"/>
    <mergeCell ref="F43:G43"/>
    <mergeCell ref="H43:I43"/>
    <mergeCell ref="J43:K43"/>
    <mergeCell ref="L43:M43"/>
    <mergeCell ref="D42:E42"/>
    <mergeCell ref="D43:E43"/>
    <mergeCell ref="D44:E44"/>
    <mergeCell ref="D45:E45"/>
    <mergeCell ref="B42:C42"/>
    <mergeCell ref="B44:C44"/>
    <mergeCell ref="B45:C45"/>
    <mergeCell ref="B43:C43"/>
    <mergeCell ref="F45:G45"/>
    <mergeCell ref="H45:I45"/>
    <mergeCell ref="J45:K45"/>
    <mergeCell ref="L45:M45"/>
    <mergeCell ref="B32:C32"/>
    <mergeCell ref="D32:E32"/>
    <mergeCell ref="F32:G32"/>
    <mergeCell ref="H32:I32"/>
    <mergeCell ref="L34:M34"/>
    <mergeCell ref="H37:I37"/>
    <mergeCell ref="B35:C35"/>
    <mergeCell ref="D35:E35"/>
    <mergeCell ref="F35:G35"/>
    <mergeCell ref="H35:I35"/>
    <mergeCell ref="L36:M36"/>
    <mergeCell ref="J36:K36"/>
    <mergeCell ref="J37:K37"/>
    <mergeCell ref="L37:M37"/>
    <mergeCell ref="D34:E34"/>
    <mergeCell ref="F34:G34"/>
    <mergeCell ref="H34:I34"/>
    <mergeCell ref="J34:K34"/>
    <mergeCell ref="B40:C40"/>
    <mergeCell ref="D40:E40"/>
    <mergeCell ref="F40:G40"/>
    <mergeCell ref="H40:I40"/>
    <mergeCell ref="J32:K32"/>
    <mergeCell ref="L32:M32"/>
    <mergeCell ref="J33:K33"/>
    <mergeCell ref="L33:M33"/>
  </mergeCells>
  <printOptions horizontalCentered="1"/>
  <pageMargins left="0.56" right="0.52" top="0.73" bottom="0.52" header="0.5" footer="0.69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Fleming</dc:creator>
  <cp:keywords/>
  <dc:description/>
  <cp:lastModifiedBy>Emma Burrows</cp:lastModifiedBy>
  <cp:lastPrinted>2010-10-17T02:12:30Z</cp:lastPrinted>
  <dcterms:created xsi:type="dcterms:W3CDTF">2003-09-13T04:50:42Z</dcterms:created>
  <dcterms:modified xsi:type="dcterms:W3CDTF">2010-10-17T03:55:25Z</dcterms:modified>
  <cp:category/>
  <cp:version/>
  <cp:contentType/>
  <cp:contentStatus/>
</cp:coreProperties>
</file>