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23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<sst xmlns="http://schemas.openxmlformats.org/spreadsheetml/2006/main" count="31" uniqueCount="31">
  <si>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School Name</t>
  </si>
  <si>
    <t>GE 1 (300 Pts)</t>
  </si>
  <si>
    <t>GE 2 (300 Pts)</t>
  </si>
  <si>
    <t>Marching Avg.</t>
  </si>
  <si>
    <t>Marching Comp.</t>
  </si>
  <si>
    <t>Music 1 (400)</t>
  </si>
  <si>
    <t>Music 2 (400)</t>
  </si>
  <si>
    <t>Music Avg.</t>
  </si>
  <si>
    <t>Music Comp.</t>
  </si>
  <si>
    <t>Drum Major</t>
  </si>
  <si>
    <t>Percussion</t>
  </si>
  <si>
    <t>Auxiliary</t>
  </si>
  <si>
    <t>Final Score</t>
  </si>
  <si>
    <t>Class C</t>
  </si>
  <si>
    <t>Anna-Jonesboro</t>
  </si>
  <si>
    <t>Kelly</t>
  </si>
  <si>
    <t>Class B</t>
  </si>
  <si>
    <t>Class A</t>
  </si>
  <si>
    <t>Carbondale</t>
  </si>
  <si>
    <t>Carterville</t>
  </si>
  <si>
    <t>New Madrid</t>
  </si>
  <si>
    <t>Pinckneyville</t>
  </si>
  <si>
    <t>Mehlville</t>
  </si>
  <si>
    <t>Dunlap</t>
  </si>
  <si>
    <t>Class AA</t>
  </si>
  <si>
    <t>Seckman</t>
  </si>
  <si>
    <t>Belleville West</t>
  </si>
  <si>
    <t>G. York</t>
  </si>
  <si>
    <t>J. Montgomery</t>
  </si>
  <si>
    <t>D. Drillinger</t>
  </si>
  <si>
    <t>K. Spies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</si>
</sst>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2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0"/>
  <sheetViews>
    <sheetView tabSelected="1" zoomScalePageLayoutView="0" workbookViewId="0" topLeftCell="A1">
      <selection activeCell="B3" sqref="B3:G3"/>
    </sheetView>
  </sheetViews>
  <sheetFormatPr defaultColWidth="11.57421875" defaultRowHeight="12.75"/>
  <cols>
    <col min="1" max="1" width="13.57421875" style="0" customWidth="1"/>
    <col min="2" max="2" width="11.00390625" style="0" customWidth="1"/>
    <col min="3" max="3" width="13.421875" style="0" bestFit="1" customWidth="1"/>
    <col min="4" max="4" width="11.57421875" style="0" customWidth="1"/>
    <col min="5" max="5" width="14.28125" style="1" customWidth="1"/>
    <col min="6" max="6" width="11.57421875" style="0" customWidth="1"/>
    <col min="7" max="7" width="10.8515625" style="0" customWidth="1"/>
    <col min="8" max="8" width="11.57421875" style="0" customWidth="1"/>
    <col min="9" max="9" width="11.57421875" style="1" customWidth="1"/>
    <col min="10" max="12" width="11.57421875" style="0" customWidth="1"/>
    <col min="13" max="14" width="11.57421875" style="0" hidden="1" customWidth="1"/>
    <col min="15" max="15" width="11.57421875" style="1" customWidth="1"/>
  </cols>
  <sheetData>
    <row r="2" spans="1:15" s="2" customFormat="1" ht="12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O2" s="3" t="s">
        <v>12</v>
      </c>
    </row>
    <row r="3" spans="2:15" s="4" customFormat="1" ht="12.75">
      <c r="B3" s="7" t="s">
        <v>27</v>
      </c>
      <c r="C3" s="7" t="s">
        <v>28</v>
      </c>
      <c r="D3" s="11"/>
      <c r="E3" s="3"/>
      <c r="F3" s="11" t="s">
        <v>29</v>
      </c>
      <c r="G3" s="11" t="s">
        <v>30</v>
      </c>
      <c r="I3" s="1"/>
      <c r="O3" s="1"/>
    </row>
    <row r="4" ht="12.75">
      <c r="A4" s="1" t="s">
        <v>13</v>
      </c>
    </row>
    <row r="5" spans="1:15" ht="12.75">
      <c r="A5" t="s">
        <v>15</v>
      </c>
      <c r="B5" s="5">
        <v>179</v>
      </c>
      <c r="C5" s="5">
        <v>198</v>
      </c>
      <c r="D5" s="5">
        <f>AVERAGE(B5:C5)</f>
        <v>188.5</v>
      </c>
      <c r="E5" s="6">
        <f>D5/10</f>
        <v>18.85</v>
      </c>
      <c r="F5" s="5">
        <v>210</v>
      </c>
      <c r="G5" s="5">
        <v>288</v>
      </c>
      <c r="H5" s="5">
        <f>AVERAGE(F5:G5)</f>
        <v>249</v>
      </c>
      <c r="I5" s="6">
        <f>H5/10</f>
        <v>24.9</v>
      </c>
      <c r="J5">
        <v>75</v>
      </c>
      <c r="K5">
        <v>61</v>
      </c>
      <c r="L5">
        <v>77</v>
      </c>
      <c r="M5">
        <f>AVERAGE(J5:L5)/10</f>
        <v>7.1</v>
      </c>
      <c r="N5" s="5">
        <f>(J5+K5+L5)/M5</f>
        <v>30</v>
      </c>
      <c r="O5" s="6">
        <f>E5+I5+N5</f>
        <v>73.75</v>
      </c>
    </row>
    <row r="6" spans="1:15" ht="12.75">
      <c r="A6" t="s">
        <v>14</v>
      </c>
      <c r="B6" s="5">
        <v>197</v>
      </c>
      <c r="C6" s="5">
        <v>211</v>
      </c>
      <c r="D6" s="5">
        <f>AVERAGE(B6:C6)</f>
        <v>204</v>
      </c>
      <c r="E6" s="6">
        <f>D6/10</f>
        <v>20.4</v>
      </c>
      <c r="F6" s="5">
        <v>224</v>
      </c>
      <c r="G6" s="5">
        <v>326</v>
      </c>
      <c r="H6" s="5">
        <f>AVERAGE(F6:G6)</f>
        <v>275</v>
      </c>
      <c r="I6" s="6">
        <f>H6/10</f>
        <v>27.5</v>
      </c>
      <c r="J6">
        <v>81</v>
      </c>
      <c r="K6">
        <v>59</v>
      </c>
      <c r="L6">
        <v>85</v>
      </c>
      <c r="M6">
        <f>AVERAGE(J6:L6)/10</f>
        <v>7.5</v>
      </c>
      <c r="N6" s="5">
        <f>(J6+K6+L6)/M6</f>
        <v>30</v>
      </c>
      <c r="O6" s="6">
        <f>E6+I6+N6</f>
        <v>77.9</v>
      </c>
    </row>
    <row r="7" spans="2:15" ht="12.75">
      <c r="B7" s="5"/>
      <c r="C7" s="5"/>
      <c r="D7" s="5"/>
      <c r="E7" s="6"/>
      <c r="F7" s="5"/>
      <c r="G7" s="5"/>
      <c r="H7" s="5"/>
      <c r="I7" s="6"/>
      <c r="N7" s="5"/>
      <c r="O7" s="6"/>
    </row>
    <row r="8" spans="1:15" ht="12.75">
      <c r="A8" s="1" t="s">
        <v>16</v>
      </c>
      <c r="B8" s="5"/>
      <c r="C8" s="5"/>
      <c r="D8" s="5"/>
      <c r="E8" s="6"/>
      <c r="F8" s="5"/>
      <c r="G8" s="5"/>
      <c r="H8" s="5"/>
      <c r="I8" s="6"/>
      <c r="N8" s="5"/>
      <c r="O8" s="6"/>
    </row>
    <row r="9" spans="1:15" ht="12.75">
      <c r="A9" t="s">
        <v>19</v>
      </c>
      <c r="B9" s="5">
        <v>195</v>
      </c>
      <c r="C9" s="5">
        <v>266</v>
      </c>
      <c r="D9" s="5">
        <f>AVERAGE(B9:C9)</f>
        <v>230.5</v>
      </c>
      <c r="E9" s="6">
        <f>D9/10</f>
        <v>23.05</v>
      </c>
      <c r="F9" s="5">
        <v>246</v>
      </c>
      <c r="G9" s="5">
        <v>334</v>
      </c>
      <c r="H9" s="5">
        <f>AVERAGE(F9:G9)</f>
        <v>290</v>
      </c>
      <c r="I9" s="6">
        <f>H9/10</f>
        <v>29</v>
      </c>
      <c r="J9">
        <v>87</v>
      </c>
      <c r="K9">
        <v>74</v>
      </c>
      <c r="L9">
        <v>64</v>
      </c>
      <c r="M9">
        <f>AVERAGE(J9:L9)/10</f>
        <v>7.5</v>
      </c>
      <c r="N9" s="5">
        <f>(J9+K9+L9)/M9</f>
        <v>30</v>
      </c>
      <c r="O9" s="6">
        <f>E9+I9+N9</f>
        <v>82.05</v>
      </c>
    </row>
    <row r="10" spans="1:15" ht="12.75">
      <c r="A10" t="s">
        <v>20</v>
      </c>
      <c r="B10" s="5">
        <v>185</v>
      </c>
      <c r="C10" s="5">
        <v>241</v>
      </c>
      <c r="D10" s="5">
        <f>AVERAGE(B10:C10)</f>
        <v>213</v>
      </c>
      <c r="E10" s="8">
        <f>D10/10</f>
        <v>21.3</v>
      </c>
      <c r="F10" s="9">
        <v>203</v>
      </c>
      <c r="G10" s="9">
        <v>278</v>
      </c>
      <c r="H10" s="9">
        <f>AVERAGE(F10:G10)</f>
        <v>240.5</v>
      </c>
      <c r="I10" s="8">
        <f>H10/10</f>
        <v>24.05</v>
      </c>
      <c r="J10" s="10">
        <v>57</v>
      </c>
      <c r="K10" s="10">
        <v>78.5</v>
      </c>
      <c r="L10" s="10">
        <v>51</v>
      </c>
      <c r="M10">
        <f>AVERAGE(J10:L10)/10</f>
        <v>6.216666666666667</v>
      </c>
      <c r="N10" s="5">
        <f>(J10+K10+L10)/M10</f>
        <v>30</v>
      </c>
      <c r="O10" s="6">
        <f>E10+I10+N10</f>
        <v>75.35</v>
      </c>
    </row>
    <row r="11" spans="1:15" ht="12.75">
      <c r="A11" t="s">
        <v>21</v>
      </c>
      <c r="B11" s="5">
        <v>194</v>
      </c>
      <c r="C11" s="5">
        <v>262</v>
      </c>
      <c r="D11" s="5">
        <f>AVERAGE(B11:C11)</f>
        <v>228</v>
      </c>
      <c r="E11" s="8">
        <f>D11/10</f>
        <v>22.8</v>
      </c>
      <c r="F11" s="9">
        <v>259</v>
      </c>
      <c r="G11" s="9">
        <v>285</v>
      </c>
      <c r="H11" s="9">
        <f>AVERAGE(F11:G11)</f>
        <v>272</v>
      </c>
      <c r="I11" s="8">
        <f>H11/10</f>
        <v>27.2</v>
      </c>
      <c r="J11" s="10">
        <v>79</v>
      </c>
      <c r="K11" s="10">
        <v>73.5</v>
      </c>
      <c r="L11" s="10">
        <v>78</v>
      </c>
      <c r="M11">
        <f>AVERAGE(J11:L11)/10</f>
        <v>7.683333333333333</v>
      </c>
      <c r="N11" s="5">
        <f>(J11+K11+L11)/M11</f>
        <v>30.000000000000004</v>
      </c>
      <c r="O11" s="6">
        <f>E11+I11+N11</f>
        <v>80</v>
      </c>
    </row>
    <row r="12" spans="2:15" ht="12.75">
      <c r="B12" s="5"/>
      <c r="C12" s="5"/>
      <c r="D12" s="5"/>
      <c r="E12" s="8"/>
      <c r="F12" s="9"/>
      <c r="G12" s="9"/>
      <c r="H12" s="9"/>
      <c r="I12" s="8"/>
      <c r="J12" s="10"/>
      <c r="K12" s="10"/>
      <c r="L12" s="10"/>
      <c r="N12" s="5"/>
      <c r="O12" s="6"/>
    </row>
    <row r="13" spans="1:15" ht="12.75">
      <c r="A13" s="1" t="s">
        <v>17</v>
      </c>
      <c r="B13" s="5"/>
      <c r="C13" s="5"/>
      <c r="D13" s="5"/>
      <c r="E13" s="8"/>
      <c r="F13" s="9"/>
      <c r="G13" s="9"/>
      <c r="H13" s="9"/>
      <c r="I13" s="8"/>
      <c r="J13" s="10"/>
      <c r="K13" s="10"/>
      <c r="L13" s="10"/>
      <c r="N13" s="5"/>
      <c r="O13" s="6"/>
    </row>
    <row r="14" spans="1:15" ht="12.75">
      <c r="A14" t="s">
        <v>22</v>
      </c>
      <c r="B14" s="5">
        <v>215</v>
      </c>
      <c r="C14" s="5">
        <v>288</v>
      </c>
      <c r="D14" s="5">
        <f>AVERAGE(B14:C14)</f>
        <v>251.5</v>
      </c>
      <c r="E14" s="8">
        <f>D14/10</f>
        <v>25.15</v>
      </c>
      <c r="F14" s="9">
        <v>314</v>
      </c>
      <c r="G14" s="9">
        <v>343</v>
      </c>
      <c r="H14" s="9">
        <f>AVERAGE(F14:G14)</f>
        <v>328.5</v>
      </c>
      <c r="I14" s="8">
        <f>H14/10</f>
        <v>32.85</v>
      </c>
      <c r="J14" s="10">
        <v>86</v>
      </c>
      <c r="K14" s="10">
        <v>82</v>
      </c>
      <c r="L14" s="10">
        <v>85</v>
      </c>
      <c r="M14">
        <f>AVERAGE(J14:L14)/10</f>
        <v>8.433333333333334</v>
      </c>
      <c r="N14" s="5">
        <f>(J14+K14+L14)/M14</f>
        <v>30</v>
      </c>
      <c r="O14" s="6">
        <f>E14+I14+N14</f>
        <v>88</v>
      </c>
    </row>
    <row r="15" spans="1:15" ht="12.75">
      <c r="A15" t="s">
        <v>23</v>
      </c>
      <c r="B15" s="5">
        <v>213</v>
      </c>
      <c r="C15" s="5">
        <v>283</v>
      </c>
      <c r="D15" s="5">
        <f>AVERAGE(B15:C15)</f>
        <v>248</v>
      </c>
      <c r="E15" s="8">
        <f>D15/10</f>
        <v>24.8</v>
      </c>
      <c r="F15" s="9">
        <v>305</v>
      </c>
      <c r="G15" s="9">
        <v>348</v>
      </c>
      <c r="H15" s="9">
        <f>AVERAGE(F15:G15)</f>
        <v>326.5</v>
      </c>
      <c r="I15" s="8">
        <f>H15/10</f>
        <v>32.65</v>
      </c>
      <c r="J15" s="10">
        <v>79</v>
      </c>
      <c r="K15" s="10">
        <v>85.5</v>
      </c>
      <c r="L15" s="10">
        <v>88</v>
      </c>
      <c r="M15">
        <f>AVERAGE(J15:L15)/10</f>
        <v>8.416666666666668</v>
      </c>
      <c r="N15" s="5">
        <f>(J15+K15+L15)/M15</f>
        <v>29.999999999999996</v>
      </c>
      <c r="O15" s="6">
        <f>E15+I15+N15</f>
        <v>87.45</v>
      </c>
    </row>
    <row r="16" spans="2:15" ht="12.75">
      <c r="B16" s="5"/>
      <c r="C16" s="5"/>
      <c r="D16" s="5"/>
      <c r="E16" s="6"/>
      <c r="H16" s="9"/>
      <c r="I16" s="8"/>
      <c r="N16" s="5"/>
      <c r="O16" s="6"/>
    </row>
    <row r="17" spans="1:15" ht="12.75">
      <c r="A17" s="1" t="s">
        <v>24</v>
      </c>
      <c r="D17" s="5"/>
      <c r="E17" s="6"/>
      <c r="H17" s="9"/>
      <c r="I17" s="8"/>
      <c r="N17" s="5"/>
      <c r="O17" s="6"/>
    </row>
    <row r="18" spans="1:15" ht="12.75">
      <c r="A18" t="s">
        <v>18</v>
      </c>
      <c r="B18" s="5">
        <v>225</v>
      </c>
      <c r="C18" s="5">
        <v>287</v>
      </c>
      <c r="D18" s="5">
        <f>AVERAGE(B18:C18)</f>
        <v>256</v>
      </c>
      <c r="E18" s="6">
        <f>D18/10</f>
        <v>25.6</v>
      </c>
      <c r="F18">
        <v>295</v>
      </c>
      <c r="G18" s="5">
        <v>331</v>
      </c>
      <c r="H18" s="9">
        <f>AVERAGE(F18:G18)</f>
        <v>313</v>
      </c>
      <c r="I18" s="8">
        <f>H18/10</f>
        <v>31.3</v>
      </c>
      <c r="J18">
        <v>79</v>
      </c>
      <c r="K18">
        <v>78</v>
      </c>
      <c r="L18">
        <v>74</v>
      </c>
      <c r="M18">
        <f>AVERAGE(J18:L18)/10</f>
        <v>7.7</v>
      </c>
      <c r="N18" s="5">
        <f>(J18+K18+L18)/M18</f>
        <v>30</v>
      </c>
      <c r="O18" s="6">
        <f>E18+I18+N18</f>
        <v>86.9</v>
      </c>
    </row>
    <row r="19" spans="1:15" ht="12.75">
      <c r="A19" t="s">
        <v>25</v>
      </c>
      <c r="B19" s="5">
        <v>213</v>
      </c>
      <c r="C19" s="5">
        <v>283</v>
      </c>
      <c r="D19" s="5">
        <f>AVERAGE(B19:C19)</f>
        <v>248</v>
      </c>
      <c r="E19" s="6">
        <f>D19/10</f>
        <v>24.8</v>
      </c>
      <c r="F19">
        <v>316</v>
      </c>
      <c r="G19" s="5">
        <v>344</v>
      </c>
      <c r="H19" s="9">
        <f>AVERAGE(F19:G19)</f>
        <v>330</v>
      </c>
      <c r="I19" s="8">
        <f>H19/10</f>
        <v>33</v>
      </c>
      <c r="J19">
        <v>81</v>
      </c>
      <c r="K19">
        <v>82.5</v>
      </c>
      <c r="L19">
        <v>72</v>
      </c>
      <c r="M19">
        <f>AVERAGE(J19:L19)/10</f>
        <v>7.85</v>
      </c>
      <c r="N19" s="5">
        <f>(J19+K19+L19)/M19</f>
        <v>30</v>
      </c>
      <c r="O19" s="6">
        <f>E19+I19+N19</f>
        <v>87.8</v>
      </c>
    </row>
    <row r="20" spans="1:15" ht="12.75">
      <c r="A20" t="s">
        <v>26</v>
      </c>
      <c r="B20" s="5">
        <v>237</v>
      </c>
      <c r="C20" s="5">
        <v>282</v>
      </c>
      <c r="D20" s="5">
        <f>AVERAGE(B20:C20)</f>
        <v>259.5</v>
      </c>
      <c r="E20" s="6">
        <f>D20/10</f>
        <v>25.95</v>
      </c>
      <c r="F20">
        <v>313</v>
      </c>
      <c r="G20" s="5">
        <v>320</v>
      </c>
      <c r="H20" s="9">
        <f>AVERAGE(F20:G20)</f>
        <v>316.5</v>
      </c>
      <c r="I20" s="8">
        <f>H20/10</f>
        <v>31.65</v>
      </c>
      <c r="J20">
        <v>89</v>
      </c>
      <c r="K20">
        <v>81.5</v>
      </c>
      <c r="L20">
        <v>94</v>
      </c>
      <c r="M20">
        <f>AVERAGE(J20:L20)/10</f>
        <v>8.816666666666666</v>
      </c>
      <c r="N20" s="5">
        <f>(J20+K20+L20)/M20</f>
        <v>30</v>
      </c>
      <c r="O20" s="6">
        <f>E20+I20+N20</f>
        <v>87.6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dbala</cp:lastModifiedBy>
  <dcterms:created xsi:type="dcterms:W3CDTF">2018-10-17T00:17:30Z</dcterms:created>
  <dcterms:modified xsi:type="dcterms:W3CDTF">2018-10-17T00:18:32Z</dcterms:modified>
  <cp:category/>
  <cp:version/>
  <cp:contentType/>
  <cp:contentStatus/>
</cp:coreProperties>
</file>