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ores" sheetId="1" r:id="rId3"/>
  </sheets>
  <definedNames/>
  <calcPr/>
</workbook>
</file>

<file path=xl/sharedStrings.xml><?xml version="1.0" encoding="utf-8"?>
<sst xmlns="http://schemas.openxmlformats.org/spreadsheetml/2006/main" count="53" uniqueCount="43">
  <si>
    <t>Name of School</t>
  </si>
  <si>
    <t>Music Individual Performance</t>
  </si>
  <si>
    <t>Music Ensemble Performance</t>
  </si>
  <si>
    <t>Music Average</t>
  </si>
  <si>
    <t>Visual Individual Performance</t>
  </si>
  <si>
    <t>Visual Ensemble Performance</t>
  </si>
  <si>
    <t>Visual Average</t>
  </si>
  <si>
    <t>Music General Effect I</t>
  </si>
  <si>
    <t>Music General Effect II</t>
  </si>
  <si>
    <t>Visual General Effect</t>
  </si>
  <si>
    <t>Total</t>
  </si>
  <si>
    <t>Class Place</t>
  </si>
  <si>
    <t>Grand Champion Score</t>
  </si>
  <si>
    <t>Auxiliary</t>
  </si>
  <si>
    <t>Percussion</t>
  </si>
  <si>
    <t>Drum Major</t>
  </si>
  <si>
    <t>Brass</t>
  </si>
  <si>
    <t>Woodwind</t>
  </si>
  <si>
    <t>Marching</t>
  </si>
  <si>
    <t>Oregon</t>
  </si>
  <si>
    <t>Morris</t>
  </si>
  <si>
    <t>Genoa-Kingston</t>
  </si>
  <si>
    <t>\\</t>
  </si>
  <si>
    <t>Sandwich</t>
  </si>
  <si>
    <t>Marmion Rosary</t>
  </si>
  <si>
    <t>Evergreen Park</t>
  </si>
  <si>
    <t>Grayslake Central</t>
  </si>
  <si>
    <t>Sycamore</t>
  </si>
  <si>
    <t>Wheeling</t>
  </si>
  <si>
    <t>Grayslake North</t>
  </si>
  <si>
    <t>Evanston</t>
  </si>
  <si>
    <t>Marengo</t>
  </si>
  <si>
    <t>XXXX</t>
  </si>
  <si>
    <t>XXXXX</t>
  </si>
  <si>
    <t>XXX</t>
  </si>
  <si>
    <t>Parade</t>
  </si>
  <si>
    <t>Visual</t>
  </si>
  <si>
    <t>Music 1</t>
  </si>
  <si>
    <t>Music 2</t>
  </si>
  <si>
    <t>Place</t>
  </si>
  <si>
    <t>Dwight</t>
  </si>
  <si>
    <t>North Boone</t>
  </si>
  <si>
    <t>XXXXXXXXX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</si>
</sst>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0.0"/>
      <name val="Arial"/>
    </font>
    <font/>
    <font>
      <sz val="10.0"/>
      <name val="Arial"/>
    </font>
    <font>
      <sz val="10.0"/>
    </font>
    <font>
      <b/>
      <sz val="18.0"/>
      <name val="Arial"/>
    </font>
    <font>
      <sz val="10.0"/>
      <color rgb="FFFF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7">
    <border/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1" fillId="0" fontId="1" numFmtId="0" xfId="0" applyAlignment="1" applyBorder="1" applyFont="1">
      <alignment horizontal="left" shrinkToFit="0" wrapText="1"/>
    </xf>
    <xf borderId="2" fillId="0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3" numFmtId="0" xfId="0" applyAlignment="1" applyBorder="1" applyFont="1">
      <alignment shrinkToFit="0" wrapText="1"/>
    </xf>
    <xf borderId="5" fillId="0" fontId="3" numFmtId="0" xfId="0" applyAlignment="1" applyBorder="1" applyFont="1">
      <alignment horizontal="left" readingOrder="0" shrinkToFit="0" vertical="top" wrapText="1"/>
    </xf>
    <xf borderId="5" fillId="0" fontId="3" numFmtId="0" xfId="0" applyAlignment="1" applyBorder="1" applyFont="1">
      <alignment readingOrder="0" shrinkToFit="0" wrapText="0"/>
    </xf>
    <xf borderId="5" fillId="0" fontId="3" numFmtId="0" xfId="0" applyAlignment="1" applyBorder="1" applyFont="1">
      <alignment shrinkToFit="0" wrapText="0"/>
    </xf>
    <xf borderId="5" fillId="2" fontId="3" numFmtId="0" xfId="0" applyAlignment="1" applyBorder="1" applyFill="1" applyFont="1">
      <alignment horizontal="center" readingOrder="0" shrinkToFit="0" wrapText="0"/>
    </xf>
    <xf borderId="6" fillId="0" fontId="3" numFmtId="0" xfId="0" applyAlignment="1" applyBorder="1" applyFont="1">
      <alignment readingOrder="0" shrinkToFit="0" wrapText="0"/>
    </xf>
    <xf borderId="4" fillId="0" fontId="3" numFmtId="0" xfId="0" applyAlignment="1" applyBorder="1" applyFont="1">
      <alignment horizontal="left" readingOrder="0" shrinkToFit="0" vertical="top" wrapText="1"/>
    </xf>
    <xf borderId="5" fillId="3" fontId="3" numFmtId="0" xfId="0" applyAlignment="1" applyBorder="1" applyFill="1" applyFont="1">
      <alignment horizontal="left" shrinkToFit="0" vertical="top" wrapText="1"/>
    </xf>
    <xf borderId="5" fillId="3" fontId="3" numFmtId="0" xfId="0" applyAlignment="1" applyBorder="1" applyFont="1">
      <alignment shrinkToFit="0" wrapText="0"/>
    </xf>
    <xf borderId="5" fillId="3" fontId="3" numFmtId="0" xfId="0" applyAlignment="1" applyBorder="1" applyFont="1">
      <alignment horizontal="center" shrinkToFit="0" wrapText="0"/>
    </xf>
    <xf borderId="5" fillId="3" fontId="3" numFmtId="0" xfId="0" applyAlignment="1" applyBorder="1" applyFont="1">
      <alignment readingOrder="0" shrinkToFit="0" wrapText="0"/>
    </xf>
    <xf borderId="6" fillId="3" fontId="3" numFmtId="0" xfId="0" applyAlignment="1" applyBorder="1" applyFont="1">
      <alignment shrinkToFit="0" wrapText="0"/>
    </xf>
    <xf borderId="4" fillId="0" fontId="3" numFmtId="0" xfId="0" applyAlignment="1" applyBorder="1" applyFont="1">
      <alignment horizontal="left" shrinkToFit="0" vertical="top" wrapText="1"/>
    </xf>
    <xf borderId="5" fillId="0" fontId="4" numFmtId="0" xfId="0" applyAlignment="1" applyBorder="1" applyFont="1">
      <alignment readingOrder="0" vertical="bottom"/>
    </xf>
    <xf borderId="4" fillId="0" fontId="4" numFmtId="0" xfId="0" applyAlignment="1" applyBorder="1" applyFont="1">
      <alignment readingOrder="0" vertical="bottom"/>
    </xf>
    <xf borderId="5" fillId="0" fontId="0" numFmtId="0" xfId="0" applyAlignment="1" applyBorder="1" applyFont="1">
      <alignment readingOrder="0" shrinkToFit="0" wrapText="0"/>
    </xf>
    <xf borderId="6" fillId="0" fontId="0" numFmtId="0" xfId="0" applyAlignment="1" applyBorder="1" applyFont="1">
      <alignment readingOrder="0" shrinkToFit="0" wrapText="0"/>
    </xf>
    <xf borderId="5" fillId="3" fontId="0" numFmtId="0" xfId="0" applyAlignment="1" applyBorder="1" applyFont="1">
      <alignment shrinkToFit="0" wrapText="0"/>
    </xf>
    <xf borderId="6" fillId="3" fontId="0" numFmtId="0" xfId="0" applyAlignment="1" applyBorder="1" applyFont="1">
      <alignment shrinkToFit="0" wrapText="0"/>
    </xf>
    <xf borderId="4" fillId="0" fontId="3" numFmtId="0" xfId="0" applyAlignment="1" applyBorder="1" applyFont="1">
      <alignment shrinkToFit="0" wrapText="0"/>
    </xf>
    <xf borderId="5" fillId="0" fontId="3" numFmtId="0" xfId="0" applyAlignment="1" applyBorder="1" applyFont="1">
      <alignment horizontal="left" shrinkToFit="0" vertical="top" wrapText="1"/>
    </xf>
    <xf borderId="5" fillId="4" fontId="3" numFmtId="0" xfId="0" applyAlignment="1" applyBorder="1" applyFill="1" applyFont="1">
      <alignment readingOrder="0" shrinkToFit="0" wrapText="0"/>
    </xf>
    <xf borderId="4" fillId="0" fontId="3" numFmtId="0" xfId="0" applyAlignment="1" applyBorder="1" applyFont="1">
      <alignment shrinkToFit="0" wrapText="0"/>
    </xf>
    <xf borderId="0" fillId="0" fontId="3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0" fillId="0" fontId="5" numFmtId="0" xfId="0" applyAlignment="1" applyFont="1">
      <alignment horizontal="left" shrinkToFit="0" vertical="top" wrapText="1"/>
    </xf>
    <xf borderId="5" fillId="0" fontId="1" numFmtId="0" xfId="0" applyAlignment="1" applyBorder="1" applyFont="1">
      <alignment horizontal="left" shrinkToFit="0" vertical="top" wrapText="1"/>
    </xf>
    <xf borderId="5" fillId="0" fontId="1" numFmtId="0" xfId="0" applyAlignment="1" applyBorder="1" applyFont="1">
      <alignment shrinkToFit="0" wrapText="0"/>
    </xf>
    <xf borderId="0" fillId="0" fontId="6" numFmtId="0" xfId="0" applyAlignment="1" applyFont="1">
      <alignment shrinkToFit="0" wrapText="0"/>
    </xf>
    <xf borderId="0" fillId="3" fontId="3" numFmtId="0" xfId="0" applyAlignment="1" applyFont="1">
      <alignment vertical="bottom"/>
    </xf>
    <xf borderId="5" fillId="3" fontId="1" numFmtId="0" xfId="0" applyAlignment="1" applyBorder="1" applyFont="1">
      <alignment readingOrder="0" shrinkToFit="0" wrapText="0"/>
    </xf>
    <xf borderId="0" fillId="0" fontId="3" numFmtId="0" xfId="0" applyAlignment="1" applyFont="1">
      <alignment readingOrder="0" shrinkToFit="0" wrapText="0"/>
    </xf>
    <xf borderId="5" fillId="0" fontId="3" numFmtId="0" xfId="0" applyAlignment="1" applyBorder="1" applyFont="1">
      <alignment horizontal="center" readingOrder="0" shrinkToFit="0" wrapText="0"/>
    </xf>
    <xf borderId="5" fillId="0" fontId="4" numFmtId="0" xfId="0" applyAlignment="1" applyBorder="1" applyFont="1">
      <alignment vertical="bottom"/>
    </xf>
    <xf borderId="5" fillId="3" fontId="4" numFmtId="0" xfId="0" applyAlignment="1" applyBorder="1" applyFont="1">
      <alignment vertical="bottom"/>
    </xf>
    <xf borderId="5" fillId="3" fontId="3" numFmtId="0" xfId="0" applyAlignment="1" applyBorder="1" applyFont="1">
      <alignment horizontal="center" readingOrder="0" shrinkToFit="0" wrapText="0"/>
    </xf>
    <xf borderId="0" fillId="0" fontId="3" numFmtId="0" xfId="0" applyAlignment="1" applyFont="1">
      <alignment vertical="bottom"/>
    </xf>
    <xf borderId="5" fillId="3" fontId="4" numFmtId="0" xfId="0" applyAlignment="1" applyBorder="1" applyFont="1">
      <alignment readingOrder="0" vertical="bottom"/>
    </xf>
    <xf borderId="0" fillId="0" fontId="1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16.14"/>
    <col customWidth="1" min="2" max="2" width="15.29"/>
    <col customWidth="1" min="3" max="3" width="14.71"/>
    <col customWidth="1" min="4" max="4" width="10.14"/>
    <col customWidth="1" min="5" max="5" width="16.71"/>
    <col customWidth="1" min="6" max="6" width="13.0"/>
    <col customWidth="1" min="7" max="7" width="10.43"/>
    <col customWidth="1" min="8" max="9" width="8.57"/>
    <col customWidth="1" min="10" max="10" width="8.86"/>
    <col customWidth="1" min="11" max="11" width="6.43"/>
    <col customWidth="1" min="12" max="12" width="7.14"/>
    <col customWidth="1" min="13" max="13" width="11.0"/>
    <col customWidth="1" min="14" max="14" width="5.86"/>
    <col customWidth="1" min="15" max="15" width="5.71"/>
    <col customWidth="1" min="16" max="16" width="5.86"/>
    <col customWidth="1" min="17" max="17" width="5.57"/>
    <col customWidth="1" min="18" max="18" width="6.86"/>
    <col customWidth="1" min="19" max="19" width="5.57"/>
    <col customWidth="1" min="20" max="20" width="5.43"/>
    <col customWidth="1" min="21" max="21" width="5.57"/>
    <col customWidth="1" min="22" max="22" width="6.14"/>
    <col customWidth="1" min="23" max="23" width="5.29"/>
    <col customWidth="1" min="24" max="24" width="5.57"/>
    <col customWidth="1" min="25" max="25" width="6.43"/>
    <col customWidth="1" min="26" max="26" width="21.14"/>
  </cols>
  <sheetData>
    <row r="1" ht="54.7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4"/>
      <c r="P1" s="3" t="s">
        <v>14</v>
      </c>
      <c r="Q1" s="4"/>
      <c r="R1" s="3" t="s">
        <v>15</v>
      </c>
      <c r="S1" s="4"/>
      <c r="T1" s="3" t="s">
        <v>16</v>
      </c>
      <c r="U1" s="4"/>
      <c r="V1" s="3" t="s">
        <v>17</v>
      </c>
      <c r="W1" s="4"/>
      <c r="X1" s="3" t="s">
        <v>18</v>
      </c>
      <c r="Y1" s="4"/>
      <c r="Z1" s="5"/>
    </row>
    <row r="2" ht="12.75" customHeight="1">
      <c r="A2" s="6" t="s">
        <v>19</v>
      </c>
      <c r="B2" s="7">
        <v>130.0</v>
      </c>
      <c r="C2" s="7">
        <v>100.0</v>
      </c>
      <c r="D2" s="8">
        <f t="shared" ref="D2:D4" si="1">(B2+C2)/2</f>
        <v>115</v>
      </c>
      <c r="E2" s="7">
        <v>128.0</v>
      </c>
      <c r="F2" s="7">
        <v>89.0</v>
      </c>
      <c r="G2" s="8">
        <f t="shared" ref="G2:G4" si="2">(E2+F2)/2</f>
        <v>108.5</v>
      </c>
      <c r="H2" s="7">
        <v>105.0</v>
      </c>
      <c r="I2" s="7">
        <v>102.0</v>
      </c>
      <c r="J2" s="7">
        <v>92.0</v>
      </c>
      <c r="K2" s="8">
        <f t="shared" ref="K2:K4" si="3">(D2+G2+H2+I2+J2)/10</f>
        <v>52.25</v>
      </c>
      <c r="L2" s="9">
        <v>2.0</v>
      </c>
      <c r="M2" s="8">
        <f t="shared" ref="M2:M3" si="4">SUM(K2)</f>
        <v>52.25</v>
      </c>
      <c r="N2" s="7">
        <v>42.0</v>
      </c>
      <c r="O2" s="7">
        <v>2.0</v>
      </c>
      <c r="P2" s="7">
        <v>53.0</v>
      </c>
      <c r="Q2" s="7">
        <v>3.0</v>
      </c>
      <c r="R2" s="7">
        <v>62.0</v>
      </c>
      <c r="S2" s="7">
        <v>3.0</v>
      </c>
      <c r="T2" s="7">
        <v>51.0</v>
      </c>
      <c r="U2" s="7">
        <v>2.0</v>
      </c>
      <c r="V2" s="7">
        <v>49.0</v>
      </c>
      <c r="W2" s="7">
        <v>2.0</v>
      </c>
      <c r="X2" s="7">
        <v>128.0</v>
      </c>
      <c r="Y2" s="10">
        <v>2.0</v>
      </c>
      <c r="Z2" s="11"/>
    </row>
    <row r="3" ht="12.75" customHeight="1">
      <c r="A3" s="6" t="s">
        <v>20</v>
      </c>
      <c r="B3" s="7">
        <v>145.0</v>
      </c>
      <c r="C3" s="7">
        <v>112.0</v>
      </c>
      <c r="D3" s="8">
        <f t="shared" si="1"/>
        <v>128.5</v>
      </c>
      <c r="E3" s="7">
        <v>133.0</v>
      </c>
      <c r="F3" s="7">
        <v>97.0</v>
      </c>
      <c r="G3" s="8">
        <f t="shared" si="2"/>
        <v>115</v>
      </c>
      <c r="H3" s="7">
        <v>112.0</v>
      </c>
      <c r="I3" s="7">
        <v>114.0</v>
      </c>
      <c r="J3" s="7">
        <v>111.0</v>
      </c>
      <c r="K3" s="8">
        <f t="shared" si="3"/>
        <v>58.05</v>
      </c>
      <c r="L3" s="9">
        <v>1.0</v>
      </c>
      <c r="M3" s="8">
        <f t="shared" si="4"/>
        <v>58.05</v>
      </c>
      <c r="N3" s="7">
        <v>55.0</v>
      </c>
      <c r="O3" s="7">
        <v>1.0</v>
      </c>
      <c r="P3" s="7">
        <v>69.0</v>
      </c>
      <c r="Q3" s="7">
        <v>1.0</v>
      </c>
      <c r="R3" s="7">
        <v>66.0</v>
      </c>
      <c r="S3" s="7">
        <v>1.0</v>
      </c>
      <c r="T3" s="7">
        <v>56.0</v>
      </c>
      <c r="U3" s="7">
        <v>1.0</v>
      </c>
      <c r="V3" s="7">
        <v>54.0</v>
      </c>
      <c r="W3" s="7">
        <v>1.0</v>
      </c>
      <c r="X3" s="7">
        <v>145.0</v>
      </c>
      <c r="Y3" s="10">
        <v>1.0</v>
      </c>
      <c r="Z3" s="11"/>
    </row>
    <row r="4" ht="12.75" customHeight="1">
      <c r="A4" s="6" t="s">
        <v>21</v>
      </c>
      <c r="B4" s="7">
        <v>108.0</v>
      </c>
      <c r="C4" s="7">
        <v>103.0</v>
      </c>
      <c r="D4" s="8">
        <f t="shared" si="1"/>
        <v>105.5</v>
      </c>
      <c r="E4" s="7">
        <v>121.0</v>
      </c>
      <c r="F4" s="7">
        <v>92.0</v>
      </c>
      <c r="G4" s="8">
        <f t="shared" si="2"/>
        <v>106.5</v>
      </c>
      <c r="H4" s="7">
        <v>100.0</v>
      </c>
      <c r="I4" s="7">
        <v>99.0</v>
      </c>
      <c r="J4" s="7">
        <v>78.0</v>
      </c>
      <c r="K4" s="8">
        <f t="shared" si="3"/>
        <v>48.9</v>
      </c>
      <c r="L4" s="9">
        <v>3.0</v>
      </c>
      <c r="M4" s="8">
        <f>SUM(K4+E23)</f>
        <v>72.4</v>
      </c>
      <c r="N4" s="7">
        <v>39.0</v>
      </c>
      <c r="O4" s="7">
        <v>3.0</v>
      </c>
      <c r="P4" s="7">
        <v>58.0</v>
      </c>
      <c r="Q4" s="7">
        <v>2.0</v>
      </c>
      <c r="R4" s="7">
        <v>64.0</v>
      </c>
      <c r="S4" s="7">
        <v>2.0</v>
      </c>
      <c r="T4" s="7">
        <v>42.0</v>
      </c>
      <c r="U4" s="7">
        <v>3.0</v>
      </c>
      <c r="V4" s="7">
        <v>41.0</v>
      </c>
      <c r="W4" s="7">
        <v>3.0</v>
      </c>
      <c r="X4" s="7">
        <v>121.0</v>
      </c>
      <c r="Y4" s="10">
        <v>3.0</v>
      </c>
      <c r="Z4" s="11"/>
    </row>
    <row r="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  <c r="N5" s="13"/>
      <c r="O5" s="15">
        <v>2.0</v>
      </c>
      <c r="P5" s="13"/>
      <c r="Q5" s="13"/>
      <c r="R5" s="13"/>
      <c r="S5" s="13"/>
      <c r="T5" s="13"/>
      <c r="U5" s="13"/>
      <c r="V5" s="13"/>
      <c r="W5" s="13"/>
      <c r="X5" s="15" t="s">
        <v>22</v>
      </c>
      <c r="Y5" s="16"/>
      <c r="Z5" s="17"/>
    </row>
    <row r="6" ht="12.75" customHeight="1">
      <c r="A6" s="6" t="s">
        <v>23</v>
      </c>
      <c r="B6" s="7">
        <v>154.0</v>
      </c>
      <c r="C6" s="7">
        <v>141.0</v>
      </c>
      <c r="D6" s="8">
        <f t="shared" ref="D6:D8" si="5">(B6+C6)/2</f>
        <v>147.5</v>
      </c>
      <c r="E6" s="7">
        <v>150.0</v>
      </c>
      <c r="F6" s="7">
        <v>133.0</v>
      </c>
      <c r="G6" s="8">
        <f t="shared" ref="G6:G8" si="6">(E6+F6)/2</f>
        <v>141.5</v>
      </c>
      <c r="H6" s="7">
        <v>125.0</v>
      </c>
      <c r="I6" s="7">
        <v>122.0</v>
      </c>
      <c r="J6" s="7">
        <v>130.0</v>
      </c>
      <c r="K6" s="8">
        <f t="shared" ref="K6:K8" si="7">(D6+G6+H6+I6+J6)/10</f>
        <v>66.6</v>
      </c>
      <c r="L6" s="9">
        <v>1.0</v>
      </c>
      <c r="M6" s="8">
        <f>SUM(K6)</f>
        <v>66.6</v>
      </c>
      <c r="N6" s="7">
        <v>47.0</v>
      </c>
      <c r="O6" s="7">
        <v>2.0</v>
      </c>
      <c r="P6" s="7">
        <v>68.0</v>
      </c>
      <c r="Q6" s="7">
        <v>1.0</v>
      </c>
      <c r="R6" s="7"/>
      <c r="S6" s="7"/>
      <c r="T6" s="7">
        <v>58.0</v>
      </c>
      <c r="U6" s="7">
        <v>1.0</v>
      </c>
      <c r="V6" s="7">
        <v>59.0</v>
      </c>
      <c r="W6" s="7">
        <v>1.0</v>
      </c>
      <c r="X6" s="7">
        <v>154.0</v>
      </c>
      <c r="Y6" s="10">
        <v>1.0</v>
      </c>
      <c r="Z6" s="11"/>
    </row>
    <row r="7" ht="12.75" customHeight="1">
      <c r="A7" s="6" t="s">
        <v>24</v>
      </c>
      <c r="B7" s="7">
        <v>136.0</v>
      </c>
      <c r="C7" s="7">
        <v>117.0</v>
      </c>
      <c r="D7" s="8">
        <f t="shared" si="5"/>
        <v>126.5</v>
      </c>
      <c r="E7" s="7">
        <v>136.0</v>
      </c>
      <c r="F7" s="7">
        <v>127.0</v>
      </c>
      <c r="G7" s="8">
        <f t="shared" si="6"/>
        <v>131.5</v>
      </c>
      <c r="H7" s="7">
        <v>114.0</v>
      </c>
      <c r="I7" s="7">
        <v>102.0</v>
      </c>
      <c r="J7" s="7">
        <v>106.0</v>
      </c>
      <c r="K7" s="8">
        <f t="shared" si="7"/>
        <v>58</v>
      </c>
      <c r="L7" s="9">
        <v>3.0</v>
      </c>
      <c r="M7" s="8">
        <f>SUM(K7+E25)</f>
        <v>81.1</v>
      </c>
      <c r="N7" s="7">
        <v>38.0</v>
      </c>
      <c r="O7" s="7">
        <v>3.0</v>
      </c>
      <c r="P7" s="7">
        <v>57.0</v>
      </c>
      <c r="Q7" s="7">
        <v>3.0</v>
      </c>
      <c r="R7" s="7">
        <v>60.0</v>
      </c>
      <c r="S7" s="7">
        <v>2.0</v>
      </c>
      <c r="T7" s="7">
        <v>53.0</v>
      </c>
      <c r="U7" s="7">
        <v>2.0</v>
      </c>
      <c r="V7" s="7">
        <v>52.0</v>
      </c>
      <c r="W7" s="7">
        <v>2.0</v>
      </c>
      <c r="X7" s="7">
        <v>136.0</v>
      </c>
      <c r="Y7" s="10">
        <v>3.0</v>
      </c>
      <c r="Z7" s="11"/>
    </row>
    <row r="8" ht="12.75" customHeight="1">
      <c r="A8" s="6" t="s">
        <v>25</v>
      </c>
      <c r="B8" s="7">
        <v>137.0</v>
      </c>
      <c r="C8" s="7">
        <v>109.0</v>
      </c>
      <c r="D8" s="8">
        <f t="shared" si="5"/>
        <v>123</v>
      </c>
      <c r="E8" s="7">
        <v>139.0</v>
      </c>
      <c r="F8" s="7">
        <v>125.0</v>
      </c>
      <c r="G8" s="8">
        <f t="shared" si="6"/>
        <v>132</v>
      </c>
      <c r="H8" s="7">
        <v>129.0</v>
      </c>
      <c r="I8" s="7">
        <v>108.0</v>
      </c>
      <c r="J8" s="7">
        <v>110.0</v>
      </c>
      <c r="K8" s="8">
        <f t="shared" si="7"/>
        <v>60.2</v>
      </c>
      <c r="L8" s="9">
        <v>2.0</v>
      </c>
      <c r="M8" s="8">
        <f>SUM(K8)</f>
        <v>60.2</v>
      </c>
      <c r="N8" s="7">
        <v>62.0</v>
      </c>
      <c r="O8" s="7">
        <v>1.0</v>
      </c>
      <c r="P8" s="7">
        <v>61.0</v>
      </c>
      <c r="Q8" s="7">
        <v>2.0</v>
      </c>
      <c r="R8" s="7">
        <v>70.0</v>
      </c>
      <c r="S8" s="7">
        <v>1.0</v>
      </c>
      <c r="T8" s="7">
        <v>52.0</v>
      </c>
      <c r="U8" s="7">
        <v>3.0</v>
      </c>
      <c r="V8" s="7">
        <v>51.0</v>
      </c>
      <c r="W8" s="7">
        <v>3.0</v>
      </c>
      <c r="X8" s="7">
        <v>137.0</v>
      </c>
      <c r="Y8" s="10">
        <v>2.0</v>
      </c>
      <c r="Z8" s="11"/>
    </row>
    <row r="9" ht="12.75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6"/>
      <c r="Z9" s="17"/>
    </row>
    <row r="10" ht="12.75" customHeight="1">
      <c r="A10" s="18" t="s">
        <v>26</v>
      </c>
      <c r="B10" s="7">
        <v>159.0</v>
      </c>
      <c r="C10" s="7">
        <v>127.0</v>
      </c>
      <c r="D10" s="8">
        <f t="shared" ref="D10:D14" si="8">(B10+C10)/2</f>
        <v>143</v>
      </c>
      <c r="E10" s="7">
        <v>138.0</v>
      </c>
      <c r="F10" s="7">
        <v>129.0</v>
      </c>
      <c r="G10" s="8">
        <f t="shared" ref="G10:G14" si="9">(E10+F10)/2</f>
        <v>133.5</v>
      </c>
      <c r="H10" s="7">
        <v>122.0</v>
      </c>
      <c r="I10" s="7">
        <v>91.0</v>
      </c>
      <c r="J10" s="7">
        <v>114.0</v>
      </c>
      <c r="K10" s="8">
        <f t="shared" ref="K10:K14" si="10">(D10+G10+H10+I10+J10)/10</f>
        <v>60.35</v>
      </c>
      <c r="L10" s="9">
        <v>4.0</v>
      </c>
      <c r="M10" s="8">
        <f t="shared" ref="M10:M11" si="11">SUM(K10)</f>
        <v>60.35</v>
      </c>
      <c r="N10" s="7">
        <v>56.0</v>
      </c>
      <c r="O10" s="7">
        <v>4.0</v>
      </c>
      <c r="P10" s="7">
        <v>62.0</v>
      </c>
      <c r="Q10" s="7">
        <v>4.0</v>
      </c>
      <c r="R10" s="7">
        <v>77.0</v>
      </c>
      <c r="S10" s="7">
        <v>4.0</v>
      </c>
      <c r="T10" s="7">
        <v>60.0</v>
      </c>
      <c r="U10" s="7">
        <v>4.0</v>
      </c>
      <c r="V10" s="7">
        <v>60.0</v>
      </c>
      <c r="W10" s="7">
        <v>4.0</v>
      </c>
      <c r="X10" s="7">
        <v>159.0</v>
      </c>
      <c r="Y10" s="10">
        <v>4.0</v>
      </c>
      <c r="Z10" s="19"/>
    </row>
    <row r="11" ht="12.75" customHeight="1">
      <c r="A11" s="18" t="s">
        <v>27</v>
      </c>
      <c r="B11" s="7">
        <v>149.0</v>
      </c>
      <c r="C11" s="7">
        <v>124.0</v>
      </c>
      <c r="D11" s="8">
        <f t="shared" si="8"/>
        <v>136.5</v>
      </c>
      <c r="E11" s="7">
        <v>139.0</v>
      </c>
      <c r="F11" s="7">
        <v>91.0</v>
      </c>
      <c r="G11" s="8">
        <f t="shared" si="9"/>
        <v>115</v>
      </c>
      <c r="H11" s="7">
        <v>124.0</v>
      </c>
      <c r="I11" s="7">
        <v>95.0</v>
      </c>
      <c r="J11" s="7">
        <v>88.0</v>
      </c>
      <c r="K11" s="8">
        <f t="shared" si="10"/>
        <v>55.85</v>
      </c>
      <c r="L11" s="9">
        <v>5.0</v>
      </c>
      <c r="M11" s="8">
        <f t="shared" si="11"/>
        <v>55.85</v>
      </c>
      <c r="N11" s="7">
        <v>50.0</v>
      </c>
      <c r="O11" s="7">
        <v>5.0</v>
      </c>
      <c r="P11" s="7">
        <v>58.0</v>
      </c>
      <c r="Q11" s="7">
        <v>5.0</v>
      </c>
      <c r="R11" s="7">
        <v>73.0</v>
      </c>
      <c r="S11" s="7">
        <v>5.0</v>
      </c>
      <c r="T11" s="7">
        <v>55.0</v>
      </c>
      <c r="U11" s="7">
        <v>5.0</v>
      </c>
      <c r="V11" s="7">
        <v>59.0</v>
      </c>
      <c r="W11" s="7">
        <v>5.0</v>
      </c>
      <c r="X11" s="7">
        <v>149.0</v>
      </c>
      <c r="Y11" s="10">
        <v>5.0</v>
      </c>
      <c r="Z11" s="19"/>
    </row>
    <row r="12" ht="12.75" customHeight="1">
      <c r="A12" s="18" t="s">
        <v>28</v>
      </c>
      <c r="B12" s="7">
        <v>173.0</v>
      </c>
      <c r="C12" s="7">
        <v>143.0</v>
      </c>
      <c r="D12" s="8">
        <f t="shared" si="8"/>
        <v>158</v>
      </c>
      <c r="E12" s="7">
        <v>161.0</v>
      </c>
      <c r="F12" s="7">
        <v>152.0</v>
      </c>
      <c r="G12" s="8">
        <f t="shared" si="9"/>
        <v>156.5</v>
      </c>
      <c r="H12" s="7">
        <v>143.0</v>
      </c>
      <c r="I12" s="7">
        <v>132.0</v>
      </c>
      <c r="J12" s="7">
        <v>128.0</v>
      </c>
      <c r="K12" s="8">
        <f t="shared" si="10"/>
        <v>71.75</v>
      </c>
      <c r="L12" s="9">
        <v>3.0</v>
      </c>
      <c r="M12" s="8">
        <f>SUM(K12+E27)</f>
        <v>98.75</v>
      </c>
      <c r="N12" s="7">
        <v>84.0</v>
      </c>
      <c r="O12" s="7">
        <v>1.0</v>
      </c>
      <c r="P12" s="7">
        <v>72.0</v>
      </c>
      <c r="Q12" s="7">
        <v>3.0</v>
      </c>
      <c r="R12" s="7">
        <v>83.0</v>
      </c>
      <c r="S12" s="7">
        <v>3.0</v>
      </c>
      <c r="T12" s="7">
        <v>65.0</v>
      </c>
      <c r="U12" s="7">
        <v>3.0</v>
      </c>
      <c r="V12" s="7">
        <v>65.0</v>
      </c>
      <c r="W12" s="20">
        <v>3.0</v>
      </c>
      <c r="X12" s="7">
        <v>173.0</v>
      </c>
      <c r="Y12" s="21">
        <v>3.0</v>
      </c>
      <c r="Z12" s="19"/>
    </row>
    <row r="13" ht="12.75" customHeight="1">
      <c r="A13" s="18" t="s">
        <v>29</v>
      </c>
      <c r="B13" s="7">
        <v>186.0</v>
      </c>
      <c r="C13" s="7">
        <v>153.0</v>
      </c>
      <c r="D13" s="8">
        <f t="shared" si="8"/>
        <v>169.5</v>
      </c>
      <c r="E13" s="7">
        <v>153.0</v>
      </c>
      <c r="F13" s="7">
        <v>149.0</v>
      </c>
      <c r="G13" s="8">
        <f t="shared" si="9"/>
        <v>151</v>
      </c>
      <c r="H13" s="7">
        <v>140.0</v>
      </c>
      <c r="I13" s="7">
        <v>125.0</v>
      </c>
      <c r="J13" s="7">
        <v>149.0</v>
      </c>
      <c r="K13" s="8">
        <f t="shared" si="10"/>
        <v>73.45</v>
      </c>
      <c r="L13" s="9">
        <v>2.0</v>
      </c>
      <c r="M13" s="8">
        <f>SUM(K13)</f>
        <v>73.45</v>
      </c>
      <c r="N13" s="7">
        <v>80.0</v>
      </c>
      <c r="O13" s="7">
        <v>2.0</v>
      </c>
      <c r="P13" s="7">
        <v>74.0</v>
      </c>
      <c r="Q13" s="7">
        <v>2.0</v>
      </c>
      <c r="R13" s="7">
        <v>88.0</v>
      </c>
      <c r="S13" s="7">
        <v>1.0</v>
      </c>
      <c r="T13" s="7">
        <v>70.0</v>
      </c>
      <c r="U13" s="7">
        <v>2.0</v>
      </c>
      <c r="V13" s="7">
        <v>71.0</v>
      </c>
      <c r="W13" s="20">
        <v>2.0</v>
      </c>
      <c r="X13" s="7">
        <v>186.0</v>
      </c>
      <c r="Y13" s="21">
        <v>1.0</v>
      </c>
      <c r="Z13" s="19"/>
    </row>
    <row r="14" ht="12.75" customHeight="1">
      <c r="A14" s="18" t="s">
        <v>30</v>
      </c>
      <c r="B14" s="7">
        <v>186.0</v>
      </c>
      <c r="C14" s="7">
        <v>139.0</v>
      </c>
      <c r="D14" s="8">
        <f t="shared" si="8"/>
        <v>162.5</v>
      </c>
      <c r="E14" s="7">
        <v>164.0</v>
      </c>
      <c r="F14" s="7">
        <v>156.0</v>
      </c>
      <c r="G14" s="8">
        <f t="shared" si="9"/>
        <v>160</v>
      </c>
      <c r="H14" s="7">
        <v>152.0</v>
      </c>
      <c r="I14" s="7">
        <v>135.0</v>
      </c>
      <c r="J14" s="7">
        <v>138.0</v>
      </c>
      <c r="K14" s="8">
        <f t="shared" si="10"/>
        <v>74.75</v>
      </c>
      <c r="L14" s="9">
        <v>1.0</v>
      </c>
      <c r="M14" s="8">
        <f>SUM(K14+E28)</f>
        <v>100.25</v>
      </c>
      <c r="N14" s="7">
        <v>61.0</v>
      </c>
      <c r="O14" s="7">
        <v>3.0</v>
      </c>
      <c r="P14" s="7">
        <v>75.0</v>
      </c>
      <c r="Q14" s="7">
        <v>1.0</v>
      </c>
      <c r="R14" s="7">
        <v>86.0</v>
      </c>
      <c r="S14" s="7">
        <v>2.0</v>
      </c>
      <c r="T14" s="7">
        <v>72.0</v>
      </c>
      <c r="U14" s="7">
        <v>1.0</v>
      </c>
      <c r="V14" s="7">
        <v>72.0</v>
      </c>
      <c r="W14" s="20">
        <v>1.0</v>
      </c>
      <c r="X14" s="7">
        <v>186.0</v>
      </c>
      <c r="Y14" s="21">
        <v>1.0</v>
      </c>
      <c r="Z14" s="19"/>
    </row>
    <row r="15" ht="12.7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"/>
      <c r="X15" s="13"/>
      <c r="Y15" s="23"/>
      <c r="Z15" s="24"/>
    </row>
    <row r="16" ht="12.75" customHeight="1">
      <c r="A16" s="25" t="s">
        <v>31</v>
      </c>
      <c r="B16" s="7">
        <v>133.0</v>
      </c>
      <c r="C16" s="7">
        <v>123.0</v>
      </c>
      <c r="D16" s="8">
        <f>(B16+C16)/2</f>
        <v>128</v>
      </c>
      <c r="E16" s="7">
        <v>138.0</v>
      </c>
      <c r="F16" s="7">
        <v>131.0</v>
      </c>
      <c r="G16" s="8">
        <f>(E16+F16)/2</f>
        <v>134.5</v>
      </c>
      <c r="H16" s="7">
        <v>105.0</v>
      </c>
      <c r="I16" s="7">
        <v>97.0</v>
      </c>
      <c r="J16" s="7">
        <v>89.0</v>
      </c>
      <c r="K16" s="8">
        <f>(D16+G16+H16+I16+J16)/10</f>
        <v>55.35</v>
      </c>
      <c r="L16" s="13" t="s">
        <v>32</v>
      </c>
      <c r="M16" s="13" t="s">
        <v>33</v>
      </c>
      <c r="N16" s="7">
        <v>60.0</v>
      </c>
      <c r="O16" s="13"/>
      <c r="P16" s="7">
        <v>58.0</v>
      </c>
      <c r="Q16" s="13"/>
      <c r="R16" s="7">
        <v>75.0</v>
      </c>
      <c r="S16" s="13" t="s">
        <v>34</v>
      </c>
      <c r="T16" s="26">
        <v>50.0</v>
      </c>
      <c r="U16" s="13" t="s">
        <v>34</v>
      </c>
      <c r="V16" s="26">
        <v>52.0</v>
      </c>
      <c r="W16" s="22" t="s">
        <v>34</v>
      </c>
      <c r="X16" s="15"/>
      <c r="Y16" s="23" t="s">
        <v>34</v>
      </c>
      <c r="Z16" s="27"/>
    </row>
    <row r="17" ht="12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ht="12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ht="24.75" customHeight="1">
      <c r="A19" s="30" t="s">
        <v>35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ht="12.75" customHeight="1">
      <c r="A20" s="31" t="s">
        <v>0</v>
      </c>
      <c r="B20" s="32" t="s">
        <v>36</v>
      </c>
      <c r="C20" s="32" t="s">
        <v>37</v>
      </c>
      <c r="D20" s="32" t="s">
        <v>38</v>
      </c>
      <c r="E20" s="32" t="s">
        <v>10</v>
      </c>
      <c r="F20" s="32" t="s">
        <v>39</v>
      </c>
      <c r="G20" s="28"/>
      <c r="H20" s="28"/>
      <c r="I20" s="28"/>
      <c r="J20" s="28"/>
      <c r="K20" s="29"/>
      <c r="L20" s="28"/>
      <c r="M20" s="28"/>
      <c r="N20" s="28"/>
      <c r="O20" s="28"/>
      <c r="P20" s="28"/>
      <c r="Q20" s="28"/>
      <c r="R20" s="28"/>
      <c r="S20" s="28"/>
      <c r="T20" s="28"/>
      <c r="U20" s="33"/>
      <c r="V20" s="28"/>
      <c r="W20" s="28"/>
      <c r="X20" s="28"/>
      <c r="Y20" s="28"/>
      <c r="Z20" s="28"/>
    </row>
    <row r="21" ht="12.75" customHeight="1">
      <c r="A21" s="34" t="s">
        <v>40</v>
      </c>
      <c r="B21" s="35"/>
      <c r="C21" s="35"/>
      <c r="D21" s="35"/>
      <c r="E21" s="13">
        <f t="shared" ref="E21:E23" si="12">(B21+C21+D21)/10</f>
        <v>0</v>
      </c>
      <c r="F21" s="35"/>
      <c r="G21" s="28"/>
      <c r="H21" s="28"/>
      <c r="I21" s="28"/>
      <c r="J21" s="28"/>
      <c r="K21" s="29"/>
      <c r="L21" s="28"/>
      <c r="M21" s="3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2.75" customHeight="1">
      <c r="A22" s="18" t="s">
        <v>41</v>
      </c>
      <c r="B22" s="7">
        <v>66.0</v>
      </c>
      <c r="C22" s="7">
        <v>65.0</v>
      </c>
      <c r="D22" s="7">
        <v>66.0</v>
      </c>
      <c r="E22" s="8">
        <f t="shared" si="12"/>
        <v>19.7</v>
      </c>
      <c r="F22" s="37">
        <v>2.0</v>
      </c>
      <c r="G22" s="28"/>
      <c r="H22" s="28"/>
      <c r="I22" s="28"/>
      <c r="J22" s="28"/>
      <c r="K22" s="29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2.75" customHeight="1">
      <c r="A23" s="38" t="s">
        <v>21</v>
      </c>
      <c r="B23" s="7">
        <v>70.0</v>
      </c>
      <c r="C23" s="7">
        <v>80.0</v>
      </c>
      <c r="D23" s="7">
        <v>85.0</v>
      </c>
      <c r="E23" s="8">
        <f t="shared" si="12"/>
        <v>23.5</v>
      </c>
      <c r="F23" s="37">
        <v>1.0</v>
      </c>
      <c r="G23" s="28"/>
      <c r="H23" s="28"/>
      <c r="I23" s="28"/>
      <c r="J23" s="28"/>
      <c r="K23" s="29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2.75" customHeight="1">
      <c r="A24" s="39"/>
      <c r="B24" s="15"/>
      <c r="C24" s="15"/>
      <c r="D24" s="15"/>
      <c r="E24" s="13"/>
      <c r="F24" s="40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2.0" customHeight="1">
      <c r="A25" s="18" t="s">
        <v>24</v>
      </c>
      <c r="B25" s="7">
        <v>71.0</v>
      </c>
      <c r="C25" s="7">
        <v>70.0</v>
      </c>
      <c r="D25" s="7">
        <v>90.0</v>
      </c>
      <c r="E25" s="8">
        <f>(B25+C25+D25)/10</f>
        <v>23.1</v>
      </c>
      <c r="F25" s="37">
        <v>1.0</v>
      </c>
      <c r="G25" s="28"/>
      <c r="H25" s="28"/>
      <c r="I25" s="28"/>
      <c r="J25" s="28"/>
      <c r="K25" s="29"/>
      <c r="L25" s="28"/>
      <c r="M25" s="41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2.75" customHeight="1">
      <c r="A26" s="42"/>
      <c r="B26" s="15"/>
      <c r="C26" s="15"/>
      <c r="D26" s="15"/>
      <c r="E26" s="13"/>
      <c r="F26" s="40"/>
      <c r="G26" s="43"/>
      <c r="H26" s="29"/>
      <c r="I26" s="29"/>
      <c r="J26" s="43"/>
      <c r="K26" s="29"/>
      <c r="L26" s="28"/>
      <c r="M26" s="41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2.75" customHeight="1">
      <c r="A27" s="18" t="s">
        <v>28</v>
      </c>
      <c r="B27" s="7">
        <v>84.0</v>
      </c>
      <c r="C27" s="7">
        <v>96.0</v>
      </c>
      <c r="D27" s="7">
        <v>90.0</v>
      </c>
      <c r="E27" s="8">
        <f t="shared" ref="E27:E28" si="13">(B27+C27+D27)/10</f>
        <v>27</v>
      </c>
      <c r="F27" s="37">
        <v>1.0</v>
      </c>
      <c r="G27" s="43"/>
      <c r="H27" s="29"/>
      <c r="I27" s="29"/>
      <c r="J27" s="43"/>
      <c r="K27" s="29"/>
      <c r="L27" s="28"/>
      <c r="M27" s="41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2.75" customHeight="1">
      <c r="A28" s="18" t="s">
        <v>30</v>
      </c>
      <c r="B28" s="7">
        <v>81.0</v>
      </c>
      <c r="C28" s="7">
        <v>90.0</v>
      </c>
      <c r="D28" s="7">
        <v>84.0</v>
      </c>
      <c r="E28" s="8">
        <f t="shared" si="13"/>
        <v>25.5</v>
      </c>
      <c r="F28" s="37">
        <v>2.0</v>
      </c>
      <c r="G28" s="43"/>
      <c r="H28" s="29"/>
      <c r="I28" s="29"/>
      <c r="J28" s="43"/>
      <c r="K28" s="29"/>
      <c r="L28" s="28"/>
      <c r="M28" s="41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2.75" customHeight="1">
      <c r="A29" s="12"/>
      <c r="B29" s="13"/>
      <c r="C29" s="13"/>
      <c r="D29" s="13"/>
      <c r="E29" s="13"/>
      <c r="F29" s="13"/>
      <c r="G29" s="29"/>
      <c r="H29" s="29"/>
      <c r="I29" s="29"/>
      <c r="J29" s="29"/>
      <c r="K29" s="29"/>
      <c r="L29" s="28"/>
      <c r="M29" s="41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2.75" customHeight="1">
      <c r="A30" s="25" t="s">
        <v>31</v>
      </c>
      <c r="B30" s="7">
        <v>76.0</v>
      </c>
      <c r="C30" s="7">
        <v>80.0</v>
      </c>
      <c r="D30" s="7">
        <v>80.0</v>
      </c>
      <c r="E30" s="8">
        <f>(B30+C30+D30)/10</f>
        <v>23.6</v>
      </c>
      <c r="F30" s="13" t="s">
        <v>42</v>
      </c>
      <c r="G30" s="29"/>
      <c r="H30" s="29"/>
      <c r="I30" s="29"/>
      <c r="J30" s="29"/>
      <c r="K30" s="29"/>
      <c r="L30" s="28"/>
      <c r="M30" s="41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9"/>
      <c r="L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4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9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9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9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9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9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9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9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9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9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9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9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9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9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9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9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9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9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9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9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9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9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9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9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9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9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9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9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9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9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9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9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9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9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9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9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9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9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9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9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9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9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9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9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9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9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9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9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9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9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9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9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9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9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9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9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9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9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9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9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9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9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9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9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9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9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9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9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9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9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9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9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9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9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9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9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9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9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9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9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9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9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9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9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9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9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9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9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9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9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9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9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9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9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9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9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9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9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9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9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9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9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9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9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9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9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9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9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9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9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9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9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9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9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9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9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9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9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9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9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9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9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9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9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9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9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9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9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9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9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9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9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9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9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9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9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9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9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9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9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9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9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9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9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9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9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9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9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9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9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9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9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9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9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9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9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9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9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9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9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9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9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9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9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9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9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9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9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9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9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9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9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9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9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9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9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9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9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9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9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9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9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9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9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9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9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9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9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9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9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9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9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9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9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9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9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9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9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9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9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9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9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9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9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9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9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9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9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9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9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9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9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9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9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9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9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9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9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9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9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9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9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9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9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9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9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9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9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9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9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9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9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9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9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9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9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9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9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9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9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9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9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9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9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9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9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9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9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9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9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9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9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9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9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9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9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9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9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9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9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9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9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9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9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9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9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9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9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9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9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9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9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9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9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9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9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9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9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9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9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9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9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9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9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9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9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9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9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9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9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9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9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9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9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9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9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9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9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9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9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9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9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9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9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9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9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9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9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9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9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9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9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9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9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9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9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9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9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9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9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9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9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9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9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9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9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9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9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9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9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9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9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9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9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9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9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9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9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9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9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9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9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9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9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9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9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9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9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9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9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9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9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9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9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9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9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9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9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9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9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9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9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9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9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9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9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9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9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9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9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9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9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9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9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9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9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9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9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9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9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9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9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9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9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9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9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9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9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9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9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9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9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9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9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9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9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9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9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9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9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9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9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9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9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9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9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9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9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9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9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9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9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9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9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9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9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9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9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9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9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9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9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9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9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9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9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9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9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9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9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9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9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9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9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9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9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9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9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9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9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9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9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9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9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9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9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9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9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9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9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9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9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9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9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9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9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9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9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9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9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9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9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9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9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9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9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9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9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9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9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9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9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9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9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9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9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9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9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9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9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9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9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9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9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9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9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9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9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9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9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9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9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9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9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9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9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9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9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9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9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9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9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9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9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9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9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9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9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9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9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9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9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9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9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9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9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9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9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9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9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9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9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9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9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9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9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9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9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9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9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9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9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9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9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9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9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9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9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9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9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9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9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9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9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9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9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9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9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9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9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9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9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9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9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9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9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9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9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9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9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9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9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9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9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9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9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9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9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9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9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9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9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9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9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9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9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9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9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9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9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9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9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9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9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9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9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9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9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9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9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9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9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9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9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9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9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9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9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9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9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9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9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9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9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9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9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9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9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9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9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9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9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9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9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9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9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9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9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9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9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9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9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9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9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9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9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9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9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9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9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9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9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9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9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9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9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9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9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9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9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9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9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9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9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9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9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9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9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9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9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9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9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9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9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9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9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9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9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9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9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9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9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9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9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9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9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9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9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9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9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9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9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9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9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9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9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9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9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9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9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9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9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9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9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9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9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9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9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9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9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9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9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9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9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9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9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9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9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9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9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9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9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9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9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9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9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9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9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9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9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9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9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9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9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9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9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9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9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9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9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9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9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9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9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9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9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9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9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9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9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9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9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9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9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9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9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9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9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9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9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9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9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9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9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9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9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9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9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9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9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9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9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9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9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9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9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9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9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9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9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9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9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9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9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9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9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9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9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9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9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9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9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9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9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9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9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9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9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9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9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9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9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9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9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9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9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9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9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9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9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9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9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9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9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9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9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9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9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9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9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9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9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9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9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9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9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9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9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9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9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9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9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9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9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9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9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9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9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9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9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9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9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9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9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9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9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9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9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9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9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9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9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9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9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9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9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9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9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9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9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9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9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9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9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9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9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9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9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9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9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9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9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9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9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9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9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9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9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9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9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9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9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9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9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9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9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9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9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9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9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9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9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9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9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9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9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9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9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9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9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9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9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9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9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9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9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9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9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9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9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9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9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9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9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9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9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9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9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9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9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9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9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9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9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9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9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9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9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9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9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9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9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9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9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9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9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9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9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9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9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9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9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9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9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9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9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9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9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9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9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9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9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9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9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9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9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9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9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9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9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9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9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9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9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9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9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9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9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9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9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</sheetData>
  <mergeCells count="6">
    <mergeCell ref="N1:O1"/>
    <mergeCell ref="P1:Q1"/>
    <mergeCell ref="R1:S1"/>
    <mergeCell ref="T1:U1"/>
    <mergeCell ref="V1:W1"/>
    <mergeCell ref="X1:Y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