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564" windowWidth="15036" windowHeight="44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8" i="1"/>
  <c r="W19" l="1"/>
  <c r="V19"/>
  <c r="P19"/>
  <c r="Q19" s="1"/>
  <c r="L19"/>
  <c r="K19"/>
  <c r="V18"/>
  <c r="W18" s="1"/>
  <c r="P18"/>
  <c r="Q18" s="1"/>
  <c r="L18"/>
  <c r="V17"/>
  <c r="W17" s="1"/>
  <c r="P17"/>
  <c r="Q17" s="1"/>
  <c r="K17"/>
  <c r="L17" s="1"/>
  <c r="W14"/>
  <c r="V14"/>
  <c r="P14"/>
  <c r="Q14" s="1"/>
  <c r="K14"/>
  <c r="L14" s="1"/>
  <c r="V13"/>
  <c r="W13" s="1"/>
  <c r="P13"/>
  <c r="Q13" s="1"/>
  <c r="L13"/>
  <c r="K13"/>
  <c r="V12"/>
  <c r="W12" s="1"/>
  <c r="P12"/>
  <c r="Q12" s="1"/>
  <c r="K12"/>
  <c r="L12" s="1"/>
  <c r="V9"/>
  <c r="W9" s="1"/>
  <c r="Q9"/>
  <c r="P9"/>
  <c r="K9"/>
  <c r="L9" s="1"/>
  <c r="W8"/>
  <c r="V8"/>
  <c r="P8"/>
  <c r="Q8" s="1"/>
  <c r="L8"/>
  <c r="Y19" l="1"/>
  <c r="Y14"/>
  <c r="Y12"/>
  <c r="Y9"/>
  <c r="Y8"/>
  <c r="Y18"/>
  <c r="Y17"/>
  <c r="Y13"/>
</calcChain>
</file>

<file path=xl/sharedStrings.xml><?xml version="1.0" encoding="utf-8"?>
<sst xmlns="http://schemas.openxmlformats.org/spreadsheetml/2006/main" count="47" uniqueCount="39">
  <si>
    <t>Judge</t>
  </si>
  <si>
    <t>Jill Jansen</t>
  </si>
  <si>
    <t>Dan Brickner</t>
  </si>
  <si>
    <t>Andrew Flynn</t>
  </si>
  <si>
    <t>Wade Baker</t>
  </si>
  <si>
    <t>Chris Parker</t>
  </si>
  <si>
    <t>Will Fairbanks</t>
  </si>
  <si>
    <t>Category</t>
  </si>
  <si>
    <t>Auxiliary</t>
  </si>
  <si>
    <t>Percussion</t>
  </si>
  <si>
    <t>Drum Major</t>
  </si>
  <si>
    <t>Mus Perf Ens</t>
  </si>
  <si>
    <t>Mus Gen Effect</t>
  </si>
  <si>
    <t>Vis Perf Ens</t>
  </si>
  <si>
    <t>Possible Points</t>
  </si>
  <si>
    <t>Final</t>
  </si>
  <si>
    <t>Rank</t>
  </si>
  <si>
    <t>Tone</t>
  </si>
  <si>
    <t>Acc</t>
  </si>
  <si>
    <t>Mus</t>
  </si>
  <si>
    <t>TTL</t>
  </si>
  <si>
    <t>%</t>
  </si>
  <si>
    <t>Rep</t>
  </si>
  <si>
    <t>Per</t>
  </si>
  <si>
    <t>Tec</t>
  </si>
  <si>
    <t>Art</t>
  </si>
  <si>
    <t>Score</t>
  </si>
  <si>
    <t>Bands By Class</t>
  </si>
  <si>
    <t>Class A</t>
  </si>
  <si>
    <t xml:space="preserve">Oblong </t>
  </si>
  <si>
    <t xml:space="preserve">Casey-Westfield </t>
  </si>
  <si>
    <t>Class AA</t>
  </si>
  <si>
    <t xml:space="preserve">Mattoon </t>
  </si>
  <si>
    <t xml:space="preserve">Mt. Carmel </t>
  </si>
  <si>
    <t xml:space="preserve">Richland County </t>
  </si>
  <si>
    <t>Class AAA</t>
  </si>
  <si>
    <t>Champaign Centennial</t>
  </si>
  <si>
    <t>Wright City</t>
  </si>
  <si>
    <t xml:space="preserve">Newton 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</si>
</sst>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5F497A"/>
        <bgColor rgb="FF5F497A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92D050"/>
        <bgColor rgb="FF92D050"/>
      </patternFill>
    </fill>
    <fill>
      <patternFill patternType="solid">
        <fgColor rgb="FFB6DDE8"/>
        <bgColor rgb="FFB6DDE8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1" xfId="0" applyFont="1" applyBorder="1" applyAlignment="1"/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2" xfId="0" applyFont="1" applyBorder="1" applyAlignment="1"/>
    <xf numFmtId="0" fontId="0" fillId="0" borderId="2" xfId="0" applyFont="1" applyBorder="1" applyAlignment="1"/>
    <xf numFmtId="0" fontId="1" fillId="0" borderId="7" xfId="0" applyFont="1" applyBorder="1" applyAlignment="1"/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/>
    <xf numFmtId="0" fontId="0" fillId="2" borderId="6" xfId="0" applyFont="1" applyFill="1" applyBorder="1" applyAlignment="1"/>
    <xf numFmtId="0" fontId="0" fillId="4" borderId="2" xfId="0" applyFont="1" applyFill="1" applyBorder="1" applyAlignment="1"/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0" fillId="3" borderId="2" xfId="0" applyFont="1" applyFill="1" applyBorder="1" applyAlignment="1"/>
    <xf numFmtId="0" fontId="0" fillId="0" borderId="8" xfId="0" applyFont="1" applyBorder="1" applyAlignment="1"/>
    <xf numFmtId="0" fontId="2" fillId="0" borderId="0" xfId="0" applyFont="1" applyAlignment="1"/>
    <xf numFmtId="0" fontId="0" fillId="2" borderId="2" xfId="0" applyFont="1" applyFill="1" applyBorder="1" applyAlignment="1"/>
    <xf numFmtId="0" fontId="1" fillId="0" borderId="4" xfId="0" applyFont="1" applyBorder="1" applyAlignment="1"/>
    <xf numFmtId="0" fontId="0" fillId="0" borderId="5" xfId="0" applyFont="1" applyBorder="1" applyAlignment="1"/>
    <xf numFmtId="0" fontId="0" fillId="0" borderId="0" xfId="0" applyFont="1" applyAlignment="1"/>
    <xf numFmtId="0" fontId="0" fillId="5" borderId="2" xfId="0" applyFont="1" applyFill="1" applyBorder="1" applyAlignment="1"/>
    <xf numFmtId="0" fontId="1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0" fillId="0" borderId="4" xfId="0" applyFont="1" applyBorder="1" applyAlignment="1">
      <alignment horizontal="center"/>
    </xf>
    <xf numFmtId="0" fontId="0" fillId="2" borderId="1" xfId="0" applyFont="1" applyFill="1" applyBorder="1" applyAlignment="1"/>
    <xf numFmtId="0" fontId="0" fillId="4" borderId="1" xfId="0" applyFont="1" applyFill="1" applyBorder="1" applyAlignment="1"/>
    <xf numFmtId="0" fontId="0" fillId="5" borderId="1" xfId="0" applyFont="1" applyFill="1" applyBorder="1" applyAlignment="1"/>
    <xf numFmtId="0" fontId="0" fillId="6" borderId="1" xfId="0" applyFont="1" applyFill="1" applyBorder="1" applyAlignment="1"/>
    <xf numFmtId="0" fontId="0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9"/>
  <sheetViews>
    <sheetView tabSelected="1" zoomScale="70" zoomScaleNormal="70" workbookViewId="0">
      <selection activeCell="Y21" sqref="Y21"/>
    </sheetView>
  </sheetViews>
  <sheetFormatPr defaultColWidth="14.44140625" defaultRowHeight="15" customHeight="1"/>
  <cols>
    <col min="1" max="1" width="42.88671875" customWidth="1"/>
    <col min="2" max="2" width="23.109375" customWidth="1"/>
    <col min="3" max="3" width="0.44140625" customWidth="1"/>
    <col min="4" max="4" width="16" customWidth="1"/>
    <col min="5" max="5" width="0.5546875" customWidth="1"/>
    <col min="6" max="6" width="14" customWidth="1"/>
    <col min="7" max="7" width="0.5546875" customWidth="1"/>
    <col min="8" max="8" width="7" customWidth="1"/>
    <col min="9" max="9" width="6.88671875" customWidth="1"/>
    <col min="10" max="10" width="7.33203125" customWidth="1"/>
    <col min="11" max="11" width="5.5546875" customWidth="1"/>
    <col min="12" max="12" width="5" customWidth="1"/>
    <col min="13" max="13" width="0.44140625" customWidth="1"/>
    <col min="14" max="14" width="6.88671875" customWidth="1"/>
    <col min="15" max="15" width="6.33203125" customWidth="1"/>
    <col min="16" max="16" width="5.5546875" customWidth="1"/>
    <col min="17" max="17" width="5" customWidth="1"/>
    <col min="18" max="18" width="0.5546875" customWidth="1"/>
    <col min="19" max="19" width="4.6640625" customWidth="1"/>
    <col min="20" max="21" width="5.44140625" customWidth="1"/>
    <col min="22" max="22" width="5.109375" customWidth="1"/>
    <col min="23" max="23" width="6.33203125" customWidth="1"/>
    <col min="24" max="24" width="0.6640625" customWidth="1"/>
    <col min="25" max="25" width="6.44140625" customWidth="1"/>
    <col min="26" max="26" width="5.5546875" customWidth="1"/>
  </cols>
  <sheetData>
    <row r="1" spans="1:26">
      <c r="A1" s="1" t="s">
        <v>0</v>
      </c>
      <c r="B1" s="2" t="s">
        <v>1</v>
      </c>
      <c r="C1" s="3"/>
      <c r="D1" s="2" t="s">
        <v>2</v>
      </c>
      <c r="E1" s="3"/>
      <c r="F1" s="4" t="s">
        <v>3</v>
      </c>
      <c r="G1" s="3"/>
      <c r="H1" s="36" t="s">
        <v>4</v>
      </c>
      <c r="I1" s="34"/>
      <c r="J1" s="34"/>
      <c r="K1" s="34"/>
      <c r="L1" s="35"/>
      <c r="M1" s="3"/>
      <c r="N1" s="36" t="s">
        <v>5</v>
      </c>
      <c r="O1" s="34"/>
      <c r="P1" s="34"/>
      <c r="Q1" s="35"/>
      <c r="R1" s="3"/>
      <c r="S1" s="36" t="s">
        <v>6</v>
      </c>
      <c r="T1" s="34"/>
      <c r="U1" s="34"/>
      <c r="V1" s="34"/>
      <c r="W1" s="35"/>
      <c r="X1" s="3"/>
    </row>
    <row r="2" spans="1:26">
      <c r="A2" s="1" t="s">
        <v>7</v>
      </c>
      <c r="B2" s="5" t="s">
        <v>8</v>
      </c>
      <c r="C2" s="6"/>
      <c r="D2" s="5" t="s">
        <v>9</v>
      </c>
      <c r="E2" s="6"/>
      <c r="F2" s="5" t="s">
        <v>10</v>
      </c>
      <c r="G2" s="6"/>
      <c r="H2" s="33" t="s">
        <v>11</v>
      </c>
      <c r="I2" s="34"/>
      <c r="J2" s="34"/>
      <c r="K2" s="34"/>
      <c r="L2" s="35"/>
      <c r="M2" s="6"/>
      <c r="N2" s="33" t="s">
        <v>12</v>
      </c>
      <c r="O2" s="34"/>
      <c r="P2" s="34"/>
      <c r="Q2" s="35"/>
      <c r="R2" s="6"/>
      <c r="S2" s="33" t="s">
        <v>13</v>
      </c>
      <c r="T2" s="34"/>
      <c r="U2" s="34"/>
      <c r="V2" s="34"/>
      <c r="W2" s="35"/>
      <c r="X2" s="3"/>
    </row>
    <row r="3" spans="1:26">
      <c r="A3" s="1" t="s">
        <v>14</v>
      </c>
      <c r="B3" s="7">
        <v>100</v>
      </c>
      <c r="C3" s="6"/>
      <c r="D3" s="7">
        <v>100</v>
      </c>
      <c r="E3" s="6"/>
      <c r="F3" s="7">
        <v>100</v>
      </c>
      <c r="G3" s="6"/>
      <c r="H3" s="8">
        <v>75</v>
      </c>
      <c r="I3" s="8">
        <v>75</v>
      </c>
      <c r="J3" s="8">
        <v>50</v>
      </c>
      <c r="K3" s="9"/>
      <c r="L3" s="9"/>
      <c r="M3" s="6"/>
      <c r="N3" s="7">
        <v>100</v>
      </c>
      <c r="O3" s="7">
        <v>100</v>
      </c>
      <c r="P3" s="9"/>
      <c r="Q3" s="9"/>
      <c r="R3" s="6"/>
      <c r="S3" s="8">
        <v>75</v>
      </c>
      <c r="T3" s="8">
        <v>75</v>
      </c>
      <c r="U3" s="8">
        <v>50</v>
      </c>
      <c r="V3" s="10"/>
      <c r="W3" s="10"/>
      <c r="X3" s="3"/>
      <c r="Y3" s="7" t="s">
        <v>15</v>
      </c>
      <c r="Z3" s="7" t="s">
        <v>16</v>
      </c>
    </row>
    <row r="4" spans="1:26">
      <c r="A4" s="11"/>
      <c r="B4" s="10" t="s">
        <v>8</v>
      </c>
      <c r="C4" s="3"/>
      <c r="D4" s="10" t="s">
        <v>9</v>
      </c>
      <c r="E4" s="3"/>
      <c r="F4" s="10" t="s">
        <v>10</v>
      </c>
      <c r="G4" s="3"/>
      <c r="H4" s="4" t="s">
        <v>17</v>
      </c>
      <c r="I4" s="4" t="s">
        <v>18</v>
      </c>
      <c r="J4" s="4" t="s">
        <v>19</v>
      </c>
      <c r="K4" s="12" t="s">
        <v>20</v>
      </c>
      <c r="L4" s="12" t="s">
        <v>21</v>
      </c>
      <c r="M4" s="3"/>
      <c r="N4" s="4" t="s">
        <v>22</v>
      </c>
      <c r="O4" s="4" t="s">
        <v>23</v>
      </c>
      <c r="P4" s="13" t="s">
        <v>20</v>
      </c>
      <c r="Q4" s="13" t="s">
        <v>21</v>
      </c>
      <c r="R4" s="3"/>
      <c r="S4" s="4" t="s">
        <v>24</v>
      </c>
      <c r="T4" s="4" t="s">
        <v>18</v>
      </c>
      <c r="U4" s="4" t="s">
        <v>25</v>
      </c>
      <c r="V4" s="14" t="s">
        <v>20</v>
      </c>
      <c r="W4" s="14" t="s">
        <v>21</v>
      </c>
      <c r="X4" s="3"/>
      <c r="Y4" s="15" t="s">
        <v>26</v>
      </c>
      <c r="Z4" s="16"/>
    </row>
    <row r="5" spans="1:26">
      <c r="A5" s="17" t="s">
        <v>27</v>
      </c>
      <c r="C5" s="18"/>
      <c r="E5" s="18"/>
      <c r="G5" s="18"/>
      <c r="M5" s="18"/>
      <c r="R5" s="18"/>
      <c r="X5" s="18"/>
    </row>
    <row r="6" spans="1:26">
      <c r="C6" s="18"/>
      <c r="E6" s="18"/>
      <c r="G6" s="18"/>
      <c r="M6" s="18"/>
      <c r="R6" s="18"/>
      <c r="X6" s="18"/>
    </row>
    <row r="7" spans="1:26">
      <c r="A7" s="1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>
      <c r="A8" s="20" t="s">
        <v>29</v>
      </c>
      <c r="B8" s="10">
        <v>66</v>
      </c>
      <c r="C8" s="21"/>
      <c r="D8" s="10">
        <v>52</v>
      </c>
      <c r="E8" s="21"/>
      <c r="F8" s="10">
        <v>78</v>
      </c>
      <c r="G8" s="21"/>
      <c r="H8" s="10">
        <v>61</v>
      </c>
      <c r="I8" s="10">
        <v>59</v>
      </c>
      <c r="J8" s="10">
        <v>38</v>
      </c>
      <c r="K8" s="22">
        <f>SUM(H8:J8)</f>
        <v>158</v>
      </c>
      <c r="L8" s="22">
        <f t="shared" ref="L8:L9" si="0">K8*0.1</f>
        <v>15.8</v>
      </c>
      <c r="M8" s="21"/>
      <c r="N8" s="10">
        <v>68</v>
      </c>
      <c r="O8" s="10">
        <v>65</v>
      </c>
      <c r="P8" s="23">
        <f t="shared" ref="P8:P9" si="1">SUM(N8:O8)</f>
        <v>133</v>
      </c>
      <c r="Q8" s="23">
        <f t="shared" ref="Q8:Q9" si="2">P8*0.1</f>
        <v>13.3</v>
      </c>
      <c r="R8" s="21"/>
      <c r="S8" s="10">
        <v>35</v>
      </c>
      <c r="T8" s="10">
        <v>35</v>
      </c>
      <c r="U8" s="10">
        <v>35</v>
      </c>
      <c r="V8" s="24">
        <f t="shared" ref="V8:V9" si="3">SUM(S8:U8)</f>
        <v>105</v>
      </c>
      <c r="W8" s="24">
        <f t="shared" ref="W8:W9" si="4">V8*0.1</f>
        <v>10.5</v>
      </c>
      <c r="X8" s="21"/>
      <c r="Y8" s="25">
        <f t="shared" ref="Y8:Y9" si="5">W8+Q8+L8</f>
        <v>39.6</v>
      </c>
      <c r="Z8" s="26"/>
    </row>
    <row r="9" spans="1:26">
      <c r="A9" s="27" t="s">
        <v>30</v>
      </c>
      <c r="B9" s="10">
        <v>73</v>
      </c>
      <c r="C9" s="28"/>
      <c r="D9" s="10">
        <v>50</v>
      </c>
      <c r="E9" s="28"/>
      <c r="F9" s="10">
        <v>95</v>
      </c>
      <c r="G9" s="28"/>
      <c r="H9" s="10">
        <v>68</v>
      </c>
      <c r="I9" s="10">
        <v>67</v>
      </c>
      <c r="J9" s="10">
        <v>42</v>
      </c>
      <c r="K9" s="22">
        <f t="shared" ref="K9" si="6">SUM(H9:J9)</f>
        <v>177</v>
      </c>
      <c r="L9" s="22">
        <f t="shared" si="0"/>
        <v>17.7</v>
      </c>
      <c r="M9" s="28"/>
      <c r="N9" s="10">
        <v>68</v>
      </c>
      <c r="O9" s="10">
        <v>74</v>
      </c>
      <c r="P9" s="23">
        <f t="shared" si="1"/>
        <v>142</v>
      </c>
      <c r="Q9" s="23">
        <f t="shared" si="2"/>
        <v>14.200000000000001</v>
      </c>
      <c r="R9" s="28"/>
      <c r="S9" s="10">
        <v>37</v>
      </c>
      <c r="T9" s="10">
        <v>38</v>
      </c>
      <c r="U9" s="10">
        <v>35</v>
      </c>
      <c r="V9" s="24">
        <f t="shared" si="3"/>
        <v>110</v>
      </c>
      <c r="W9" s="24">
        <f t="shared" si="4"/>
        <v>11</v>
      </c>
      <c r="X9" s="28"/>
      <c r="Y9" s="25">
        <f t="shared" si="5"/>
        <v>42.900000000000006</v>
      </c>
      <c r="Z9" s="10"/>
    </row>
    <row r="10" spans="1:26" s="31" customFormat="1">
      <c r="A10" s="27"/>
      <c r="B10" s="19"/>
      <c r="C10" s="37"/>
      <c r="D10" s="19"/>
      <c r="E10" s="37"/>
      <c r="F10" s="19"/>
      <c r="G10" s="37"/>
      <c r="H10" s="19"/>
      <c r="I10" s="19"/>
      <c r="J10" s="19"/>
      <c r="K10" s="38"/>
      <c r="L10" s="38"/>
      <c r="M10" s="37"/>
      <c r="N10" s="19"/>
      <c r="O10" s="19"/>
      <c r="P10" s="39"/>
      <c r="Q10" s="39"/>
      <c r="R10" s="37"/>
      <c r="S10" s="19"/>
      <c r="T10" s="19"/>
      <c r="U10" s="19"/>
      <c r="V10" s="40"/>
      <c r="W10" s="40"/>
      <c r="X10" s="37"/>
      <c r="Y10" s="41"/>
      <c r="Z10" s="30"/>
    </row>
    <row r="11" spans="1:26">
      <c r="A11" s="29" t="s">
        <v>31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30"/>
    </row>
    <row r="12" spans="1:26">
      <c r="A12" s="31" t="s">
        <v>32</v>
      </c>
      <c r="B12" s="10">
        <v>76</v>
      </c>
      <c r="C12" s="28"/>
      <c r="D12" s="10">
        <v>68</v>
      </c>
      <c r="E12" s="28"/>
      <c r="F12" s="10">
        <v>63</v>
      </c>
      <c r="G12" s="28"/>
      <c r="H12" s="10">
        <v>63</v>
      </c>
      <c r="I12" s="10">
        <v>61</v>
      </c>
      <c r="J12" s="10">
        <v>39</v>
      </c>
      <c r="K12" s="22">
        <f t="shared" ref="K12:K14" si="7">SUM(H12:J12)</f>
        <v>163</v>
      </c>
      <c r="L12" s="22">
        <f t="shared" ref="L12:L14" si="8">K12*0.1</f>
        <v>16.3</v>
      </c>
      <c r="M12" s="28"/>
      <c r="N12" s="10">
        <v>70</v>
      </c>
      <c r="O12" s="10">
        <v>75</v>
      </c>
      <c r="P12" s="23">
        <f t="shared" ref="P12:P14" si="9">SUM(N12:O12)</f>
        <v>145</v>
      </c>
      <c r="Q12" s="23">
        <f t="shared" ref="Q12:Q14" si="10">P12*0.1</f>
        <v>14.5</v>
      </c>
      <c r="R12" s="28"/>
      <c r="S12" s="10">
        <v>50</v>
      </c>
      <c r="T12" s="10">
        <v>50</v>
      </c>
      <c r="U12" s="10">
        <v>40</v>
      </c>
      <c r="V12" s="24">
        <f t="shared" ref="V12:V14" si="11">SUM(S12:U12)</f>
        <v>140</v>
      </c>
      <c r="W12" s="24">
        <f t="shared" ref="W12:W14" si="12">V12*0.1</f>
        <v>14</v>
      </c>
      <c r="X12" s="28"/>
      <c r="Y12" s="25">
        <f t="shared" ref="Y12:Y14" si="13">W12+Q12+L12</f>
        <v>44.8</v>
      </c>
      <c r="Z12" s="10"/>
    </row>
    <row r="13" spans="1:26">
      <c r="A13" s="31" t="s">
        <v>33</v>
      </c>
      <c r="B13" s="10">
        <v>73</v>
      </c>
      <c r="C13" s="28"/>
      <c r="D13" s="10">
        <v>56</v>
      </c>
      <c r="E13" s="28"/>
      <c r="F13" s="10">
        <v>91</v>
      </c>
      <c r="G13" s="28"/>
      <c r="H13" s="10">
        <v>67</v>
      </c>
      <c r="I13" s="10">
        <v>68</v>
      </c>
      <c r="J13" s="10">
        <v>44</v>
      </c>
      <c r="K13" s="22">
        <f t="shared" si="7"/>
        <v>179</v>
      </c>
      <c r="L13" s="22">
        <f t="shared" si="8"/>
        <v>17.900000000000002</v>
      </c>
      <c r="M13" s="28"/>
      <c r="N13" s="10">
        <v>76</v>
      </c>
      <c r="O13" s="10">
        <v>74</v>
      </c>
      <c r="P13" s="23">
        <f t="shared" si="9"/>
        <v>150</v>
      </c>
      <c r="Q13" s="23">
        <f t="shared" si="10"/>
        <v>15</v>
      </c>
      <c r="R13" s="28"/>
      <c r="S13" s="10">
        <v>60</v>
      </c>
      <c r="T13" s="10">
        <v>55</v>
      </c>
      <c r="U13" s="10">
        <v>40</v>
      </c>
      <c r="V13" s="24">
        <f t="shared" si="11"/>
        <v>155</v>
      </c>
      <c r="W13" s="24">
        <f t="shared" si="12"/>
        <v>15.5</v>
      </c>
      <c r="X13" s="28"/>
      <c r="Y13" s="25">
        <f t="shared" si="13"/>
        <v>48.400000000000006</v>
      </c>
      <c r="Z13" s="10"/>
    </row>
    <row r="14" spans="1:26">
      <c r="A14" s="31" t="s">
        <v>34</v>
      </c>
      <c r="B14" s="10">
        <v>66</v>
      </c>
      <c r="C14" s="28"/>
      <c r="D14" s="10">
        <v>63</v>
      </c>
      <c r="E14" s="28"/>
      <c r="F14" s="10">
        <v>80</v>
      </c>
      <c r="G14" s="28"/>
      <c r="H14" s="10">
        <v>69</v>
      </c>
      <c r="I14" s="10">
        <v>70</v>
      </c>
      <c r="J14" s="10">
        <v>46</v>
      </c>
      <c r="K14" s="22">
        <f t="shared" si="7"/>
        <v>185</v>
      </c>
      <c r="L14" s="22">
        <f t="shared" si="8"/>
        <v>18.5</v>
      </c>
      <c r="M14" s="28"/>
      <c r="N14" s="10">
        <v>78</v>
      </c>
      <c r="O14" s="10">
        <v>75</v>
      </c>
      <c r="P14" s="23">
        <f t="shared" si="9"/>
        <v>153</v>
      </c>
      <c r="Q14" s="23">
        <f t="shared" si="10"/>
        <v>15.3</v>
      </c>
      <c r="R14" s="28"/>
      <c r="S14" s="10">
        <v>47</v>
      </c>
      <c r="T14" s="10">
        <v>48</v>
      </c>
      <c r="U14" s="10">
        <v>38</v>
      </c>
      <c r="V14" s="24">
        <f t="shared" si="11"/>
        <v>133</v>
      </c>
      <c r="W14" s="24">
        <f t="shared" si="12"/>
        <v>13.3</v>
      </c>
      <c r="X14" s="28"/>
      <c r="Y14" s="25">
        <f t="shared" si="13"/>
        <v>47.1</v>
      </c>
      <c r="Z14" s="10"/>
    </row>
    <row r="15" spans="1:26">
      <c r="A15" s="18"/>
      <c r="C15" s="18"/>
      <c r="E15" s="18"/>
      <c r="G15" s="18"/>
      <c r="H15" s="18"/>
      <c r="M15" s="18"/>
      <c r="R15" s="18"/>
      <c r="X15" s="18"/>
    </row>
    <row r="16" spans="1:26">
      <c r="A16" s="29" t="s">
        <v>35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30"/>
    </row>
    <row r="17" spans="1:26">
      <c r="A17" s="31" t="s">
        <v>36</v>
      </c>
      <c r="B17" s="10">
        <v>63</v>
      </c>
      <c r="C17" s="28"/>
      <c r="D17" s="10">
        <v>54</v>
      </c>
      <c r="E17" s="28"/>
      <c r="F17" s="10">
        <v>82</v>
      </c>
      <c r="G17" s="28"/>
      <c r="H17" s="10">
        <v>67</v>
      </c>
      <c r="I17" s="10">
        <v>69</v>
      </c>
      <c r="J17" s="10">
        <v>43</v>
      </c>
      <c r="K17" s="22">
        <f t="shared" ref="K17:K19" si="14">SUM(H17:J17)</f>
        <v>179</v>
      </c>
      <c r="L17" s="22">
        <f t="shared" ref="L17:L19" si="15">K17*0.1</f>
        <v>17.900000000000002</v>
      </c>
      <c r="M17" s="28"/>
      <c r="N17" s="10">
        <v>70</v>
      </c>
      <c r="O17" s="10">
        <v>78</v>
      </c>
      <c r="P17" s="23">
        <f t="shared" ref="P17:P19" si="16">SUM(N17:O17)</f>
        <v>148</v>
      </c>
      <c r="Q17" s="32">
        <f t="shared" ref="Q17:Q19" si="17">P17*0.1</f>
        <v>14.8</v>
      </c>
      <c r="R17" s="28"/>
      <c r="S17" s="10">
        <v>55</v>
      </c>
      <c r="T17" s="10">
        <v>55</v>
      </c>
      <c r="U17" s="10">
        <v>40</v>
      </c>
      <c r="V17" s="24">
        <f t="shared" ref="V17:V19" si="18">SUM(S17:U17)</f>
        <v>150</v>
      </c>
      <c r="W17" s="24">
        <f t="shared" ref="W17:W19" si="19">V17*0.1</f>
        <v>15</v>
      </c>
      <c r="X17" s="28"/>
      <c r="Y17" s="25">
        <f t="shared" ref="Y17:Y19" si="20">W17+Q17+L17</f>
        <v>47.7</v>
      </c>
      <c r="Z17" s="10"/>
    </row>
    <row r="18" spans="1:26">
      <c r="A18" s="31" t="s">
        <v>37</v>
      </c>
      <c r="B18" s="10">
        <v>69</v>
      </c>
      <c r="C18" s="28"/>
      <c r="D18" s="10">
        <v>78</v>
      </c>
      <c r="E18" s="28"/>
      <c r="F18" s="10">
        <v>63</v>
      </c>
      <c r="G18" s="28"/>
      <c r="H18" s="10">
        <v>67</v>
      </c>
      <c r="I18" s="10">
        <v>69</v>
      </c>
      <c r="J18" s="10">
        <v>45</v>
      </c>
      <c r="K18" s="22">
        <v>181</v>
      </c>
      <c r="L18" s="22">
        <f t="shared" si="15"/>
        <v>18.100000000000001</v>
      </c>
      <c r="M18" s="28"/>
      <c r="N18" s="10">
        <v>76</v>
      </c>
      <c r="O18" s="10">
        <v>70</v>
      </c>
      <c r="P18" s="23">
        <f t="shared" si="16"/>
        <v>146</v>
      </c>
      <c r="Q18" s="32">
        <f t="shared" si="17"/>
        <v>14.600000000000001</v>
      </c>
      <c r="R18" s="28"/>
      <c r="S18" s="10">
        <v>50</v>
      </c>
      <c r="T18" s="10">
        <v>55</v>
      </c>
      <c r="U18" s="10">
        <v>40</v>
      </c>
      <c r="V18" s="24">
        <f t="shared" si="18"/>
        <v>145</v>
      </c>
      <c r="W18" s="24">
        <f t="shared" si="19"/>
        <v>14.5</v>
      </c>
      <c r="X18" s="28"/>
      <c r="Y18" s="25">
        <f t="shared" si="20"/>
        <v>47.2</v>
      </c>
      <c r="Z18" s="10"/>
    </row>
    <row r="19" spans="1:26">
      <c r="A19" s="31" t="s">
        <v>38</v>
      </c>
      <c r="B19" s="10">
        <v>96</v>
      </c>
      <c r="C19" s="28"/>
      <c r="D19" s="10">
        <v>80</v>
      </c>
      <c r="E19" s="28"/>
      <c r="F19" s="10">
        <v>99</v>
      </c>
      <c r="G19" s="28"/>
      <c r="H19" s="10">
        <v>71</v>
      </c>
      <c r="I19" s="10">
        <v>70</v>
      </c>
      <c r="J19" s="10">
        <v>47</v>
      </c>
      <c r="K19" s="22">
        <f t="shared" si="14"/>
        <v>188</v>
      </c>
      <c r="L19" s="22">
        <f t="shared" si="15"/>
        <v>18.8</v>
      </c>
      <c r="M19" s="28"/>
      <c r="N19" s="10">
        <v>85</v>
      </c>
      <c r="O19" s="10">
        <v>85</v>
      </c>
      <c r="P19" s="23">
        <f t="shared" si="16"/>
        <v>170</v>
      </c>
      <c r="Q19" s="32">
        <f t="shared" si="17"/>
        <v>17</v>
      </c>
      <c r="R19" s="28"/>
      <c r="S19" s="10">
        <v>68</v>
      </c>
      <c r="T19" s="10">
        <v>65</v>
      </c>
      <c r="U19" s="10">
        <v>42</v>
      </c>
      <c r="V19" s="24">
        <f t="shared" si="18"/>
        <v>175</v>
      </c>
      <c r="W19" s="24">
        <f t="shared" si="19"/>
        <v>17.5</v>
      </c>
      <c r="X19" s="28"/>
      <c r="Y19" s="25">
        <f t="shared" si="20"/>
        <v>53.3</v>
      </c>
      <c r="Z19" s="10"/>
    </row>
  </sheetData>
  <mergeCells count="6">
    <mergeCell ref="H2:L2"/>
    <mergeCell ref="H1:L1"/>
    <mergeCell ref="N1:Q1"/>
    <mergeCell ref="N2:Q2"/>
    <mergeCell ref="S1:W1"/>
    <mergeCell ref="S2:W2"/>
  </mergeCells>
  <printOptions horizontalCentered="1" gridLines="1"/>
  <pageMargins left="0.7" right="0.7" top="0.75" bottom="0.75" header="0" footer="0"/>
  <pageSetup scale="63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4140625" defaultRowHeight="15" customHeight="1"/>
  <cols>
    <col min="1" max="26" width="8.66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4140625" defaultRowHeight="15" customHeight="1"/>
  <cols>
    <col min="1" max="26" width="8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Jenkins,Janet</dc:creator>
  <cp:lastModifiedBy>library</cp:lastModifiedBy>
  <cp:lastPrinted>2018-10-07T00:46:27Z</cp:lastPrinted>
  <dcterms:created xsi:type="dcterms:W3CDTF">2018-10-06T13:44:10Z</dcterms:created>
  <dcterms:modified xsi:type="dcterms:W3CDTF">2018-10-07T01:13:52Z</dcterms:modified>
</cp:coreProperties>
</file>