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480" windowHeight="13620" activeTab="0"/>
  </bookViews>
  <sheets>
    <sheet name="Field Recap" sheetId="1" r:id="rId1"/>
    <sheet name="Field Captions" sheetId="2" r:id="rId2"/>
  </sheets>
  <definedNames>
    <definedName name="_xlnm.Print_Area" localSheetId="0">'Field Recap'!$A$1:$X$38</definedName>
  </definedNames>
  <calcPr fullCalcOnLoad="1"/>
</workbook>
</file>

<file path=xl/sharedStrings.xml><?xml version="1.0" encoding="utf-8"?>
<sst xmlns="http://schemas.openxmlformats.org/spreadsheetml/2006/main" count="353" uniqueCount="179">
  <si>
    <t>CLASS</t>
  </si>
  <si>
    <t>MUSIC PERFORMANCE</t>
  </si>
  <si>
    <t>VISUAL PERFORMANCE</t>
  </si>
  <si>
    <t>Ens.</t>
  </si>
  <si>
    <t>Avg.</t>
  </si>
  <si>
    <t>GENERAL EFFECT</t>
  </si>
  <si>
    <t>Class</t>
  </si>
  <si>
    <t>AUX.Kitka</t>
  </si>
  <si>
    <t>Granite City</t>
  </si>
  <si>
    <t>Belleville West</t>
  </si>
  <si>
    <t>Normal West</t>
  </si>
  <si>
    <t>Kastens</t>
  </si>
  <si>
    <t>Steinsultz</t>
  </si>
  <si>
    <t>PLACE</t>
  </si>
  <si>
    <t>Overall</t>
  </si>
  <si>
    <t>A</t>
  </si>
  <si>
    <t>AA</t>
  </si>
  <si>
    <t>AAA</t>
  </si>
  <si>
    <t>EXH</t>
  </si>
  <si>
    <t>Vis</t>
  </si>
  <si>
    <t>AUXILIARY</t>
  </si>
  <si>
    <t>PERCUSSION</t>
  </si>
  <si>
    <t>WINDS</t>
  </si>
  <si>
    <t>Janus</t>
  </si>
  <si>
    <t>DRUM MAJOR</t>
  </si>
  <si>
    <t>Morton H.S.</t>
  </si>
  <si>
    <t>Swallow</t>
  </si>
  <si>
    <t>Score</t>
  </si>
  <si>
    <t>Marengo</t>
  </si>
  <si>
    <t>Pekin HS</t>
  </si>
  <si>
    <t>Richmond-Burton HS</t>
  </si>
  <si>
    <t>Round Lake HS</t>
  </si>
  <si>
    <t>Lincoln-Way West HS</t>
  </si>
  <si>
    <t>Glenbard West HS</t>
  </si>
  <si>
    <t>Reavis HS</t>
  </si>
  <si>
    <t>Cambridge</t>
  </si>
  <si>
    <t>Okaw Valley</t>
  </si>
  <si>
    <t>LeRoy</t>
  </si>
  <si>
    <t>Blue Ridge</t>
  </si>
  <si>
    <t>Bement</t>
  </si>
  <si>
    <t>Arcola</t>
  </si>
  <si>
    <t>Georgetown-Ridge Farm</t>
  </si>
  <si>
    <t>Heritage</t>
  </si>
  <si>
    <t>Sullivan</t>
  </si>
  <si>
    <t>El Paso Gridley</t>
  </si>
  <si>
    <t>Wesclin</t>
  </si>
  <si>
    <t>Hoopeston</t>
  </si>
  <si>
    <t>Casey-Westfield</t>
  </si>
  <si>
    <t>Carterville</t>
  </si>
  <si>
    <t>Bismarck-Henning</t>
  </si>
  <si>
    <t>Newton</t>
  </si>
  <si>
    <t>Paxton-Buckley-Loda</t>
  </si>
  <si>
    <t>East Richland</t>
  </si>
  <si>
    <t>Paris</t>
  </si>
  <si>
    <t>Shelbyville</t>
  </si>
  <si>
    <t>Robinson</t>
  </si>
  <si>
    <t>1A</t>
  </si>
  <si>
    <t>Charleston</t>
  </si>
  <si>
    <t>Urbana</t>
  </si>
  <si>
    <t>Salem</t>
  </si>
  <si>
    <t>Centralia</t>
  </si>
  <si>
    <t>Champaign Central</t>
  </si>
  <si>
    <t>Mahomet Seymour</t>
  </si>
  <si>
    <t>Marion</t>
  </si>
  <si>
    <t>2A</t>
  </si>
  <si>
    <t>3A</t>
  </si>
  <si>
    <t>Highland</t>
  </si>
  <si>
    <t>Champaign Centennial</t>
  </si>
  <si>
    <t>Jacksonville</t>
  </si>
  <si>
    <t>4A</t>
  </si>
  <si>
    <t>Joliet West</t>
  </si>
  <si>
    <t>Normal Community HS</t>
  </si>
  <si>
    <t>Plainfield North HS</t>
  </si>
  <si>
    <t>Eureka HS</t>
  </si>
  <si>
    <t>28</t>
  </si>
  <si>
    <t>30</t>
  </si>
  <si>
    <t>32</t>
  </si>
  <si>
    <t>27</t>
  </si>
  <si>
    <t>34</t>
  </si>
  <si>
    <t>35</t>
  </si>
  <si>
    <t>Lincoln-Way North HS</t>
  </si>
  <si>
    <t>United Township HS</t>
  </si>
  <si>
    <t>Plainfield Central HS</t>
  </si>
  <si>
    <t>Naperville Central HS</t>
  </si>
  <si>
    <t>Dunlap HS</t>
  </si>
  <si>
    <t>Lincoln-Way Central HS</t>
  </si>
  <si>
    <t>Downer’s Grove South HS</t>
  </si>
  <si>
    <t>Limestone HS</t>
  </si>
  <si>
    <t>AAAA</t>
  </si>
  <si>
    <t>Macomb HS</t>
  </si>
  <si>
    <t>Illinois Valley Central HS</t>
  </si>
  <si>
    <t>Galesburg HS</t>
  </si>
  <si>
    <t>Bloomington HS</t>
  </si>
  <si>
    <t>Bough</t>
  </si>
  <si>
    <t>1</t>
  </si>
  <si>
    <t>2</t>
  </si>
  <si>
    <t>3</t>
  </si>
  <si>
    <t>4</t>
  </si>
  <si>
    <t>5</t>
  </si>
  <si>
    <t>6</t>
  </si>
  <si>
    <t>7</t>
  </si>
  <si>
    <t>8</t>
  </si>
  <si>
    <t>2</t>
  </si>
  <si>
    <t>3</t>
  </si>
  <si>
    <t>4</t>
  </si>
  <si>
    <t>5</t>
  </si>
  <si>
    <t>7</t>
  </si>
  <si>
    <t>3</t>
  </si>
  <si>
    <t>7</t>
  </si>
  <si>
    <t>8</t>
  </si>
  <si>
    <t>6</t>
  </si>
  <si>
    <t>8</t>
  </si>
  <si>
    <t>1</t>
  </si>
  <si>
    <t>2A</t>
  </si>
  <si>
    <t>2</t>
  </si>
  <si>
    <t>3</t>
  </si>
  <si>
    <t>9</t>
  </si>
  <si>
    <t>10</t>
  </si>
  <si>
    <t>11</t>
  </si>
  <si>
    <t>12</t>
  </si>
  <si>
    <t>13</t>
  </si>
  <si>
    <t>6</t>
  </si>
  <si>
    <t>9</t>
  </si>
  <si>
    <t>7 (Tie)</t>
  </si>
  <si>
    <t>6</t>
  </si>
  <si>
    <t>4 (Tie)</t>
  </si>
  <si>
    <t>4 (Tie)</t>
  </si>
  <si>
    <t>6 (Tie)</t>
  </si>
  <si>
    <t>9</t>
  </si>
  <si>
    <t>11</t>
  </si>
  <si>
    <t>13</t>
  </si>
  <si>
    <t>8 (Tie)</t>
  </si>
  <si>
    <t>9 (Tie)</t>
  </si>
  <si>
    <t>6</t>
  </si>
  <si>
    <t>1</t>
  </si>
  <si>
    <t>7</t>
  </si>
  <si>
    <t>1</t>
  </si>
  <si>
    <t>6</t>
  </si>
  <si>
    <t>4</t>
  </si>
  <si>
    <t>7</t>
  </si>
  <si>
    <t>1</t>
  </si>
  <si>
    <t>9 (Tie)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</si>
  <si>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</si>
  <si>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</si>
  <si>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</si>
  <si>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</si>
  <si>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</si>
  <si>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</si>
  <si>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</si>
  <si>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</si>
  <si>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</si>
  <si>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</si>
  <si>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 (Tie)</t>
  </si>
  <si>
    <t>23 (Tie)</t>
  </si>
  <si>
    <t>25</t>
  </si>
  <si>
    <t>26</t>
  </si>
  <si>
    <t>29</t>
  </si>
  <si>
    <t>31</t>
  </si>
  <si>
    <t>33</t>
  </si>
  <si>
    <t>Cook</t>
  </si>
  <si>
    <t>Teague</t>
  </si>
  <si>
    <t>Mus</t>
  </si>
  <si>
    <t>PERC. PLACE IN CLASS</t>
  </si>
  <si>
    <t>AUX. PLACE IN CLASS</t>
  </si>
  <si>
    <t>DRUM MAJOR PLACE IN CLASS</t>
  </si>
  <si>
    <t>PERC.Bailey</t>
  </si>
  <si>
    <t>DRUM MAJOR Breene</t>
  </si>
  <si>
    <t>MUSIC OVERALL</t>
  </si>
  <si>
    <t>MUSIC PLACE IN CLASS</t>
  </si>
  <si>
    <t>VISUAL OVERALL</t>
  </si>
  <si>
    <t>VISUAL PLACE IN CLASS</t>
  </si>
  <si>
    <t>Czapinski</t>
  </si>
  <si>
    <t>GENERAL EFFECT OVERALL</t>
  </si>
  <si>
    <t>GENERAL EFFECT PLACE IN CLASS</t>
  </si>
  <si>
    <t>Ens.</t>
  </si>
  <si>
    <t>D. Smith</t>
  </si>
  <si>
    <t>J. Smith</t>
  </si>
  <si>
    <t>SCHOOL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</si>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</sst>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_);\(0\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.9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16" xfId="42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1" fillId="0" borderId="15" xfId="42" applyFont="1" applyBorder="1" applyAlignment="1">
      <alignment horizontal="center" vertical="center"/>
    </xf>
    <xf numFmtId="43" fontId="0" fillId="0" borderId="14" xfId="42" applyFont="1" applyBorder="1" applyAlignment="1">
      <alignment horizontal="right" vertical="center"/>
    </xf>
    <xf numFmtId="43" fontId="0" fillId="0" borderId="13" xfId="42" applyFont="1" applyBorder="1" applyAlignment="1">
      <alignment horizontal="right" vertical="center"/>
    </xf>
    <xf numFmtId="43" fontId="0" fillId="0" borderId="15" xfId="42" applyFont="1" applyBorder="1" applyAlignment="1">
      <alignment horizontal="right" vertical="center"/>
    </xf>
    <xf numFmtId="43" fontId="0" fillId="0" borderId="15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0" xfId="42" applyFont="1" applyAlignment="1">
      <alignment/>
    </xf>
    <xf numFmtId="166" fontId="1" fillId="0" borderId="16" xfId="42" applyNumberFormat="1" applyFont="1" applyBorder="1" applyAlignment="1">
      <alignment horizontal="center" vertical="center"/>
    </xf>
    <xf numFmtId="166" fontId="1" fillId="0" borderId="15" xfId="42" applyNumberFormat="1" applyFont="1" applyBorder="1" applyAlignment="1">
      <alignment horizontal="center" vertical="center"/>
    </xf>
    <xf numFmtId="166" fontId="0" fillId="0" borderId="0" xfId="42" applyNumberFormat="1" applyFont="1" applyAlignment="1">
      <alignment/>
    </xf>
    <xf numFmtId="166" fontId="1" fillId="0" borderId="20" xfId="42" applyNumberFormat="1" applyFont="1" applyBorder="1" applyAlignment="1">
      <alignment horizontal="center" vertical="center"/>
    </xf>
    <xf numFmtId="166" fontId="1" fillId="0" borderId="21" xfId="42" applyNumberFormat="1" applyFont="1" applyBorder="1" applyAlignment="1">
      <alignment horizontal="center" vertical="center"/>
    </xf>
    <xf numFmtId="166" fontId="1" fillId="0" borderId="22" xfId="4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0" fillId="0" borderId="14" xfId="42" applyNumberFormat="1" applyFont="1" applyBorder="1" applyAlignment="1">
      <alignment horizontal="right" vertical="center"/>
    </xf>
    <xf numFmtId="43" fontId="0" fillId="0" borderId="13" xfId="42" applyNumberFormat="1" applyFont="1" applyBorder="1" applyAlignment="1">
      <alignment horizontal="right" vertical="center"/>
    </xf>
    <xf numFmtId="43" fontId="0" fillId="0" borderId="15" xfId="42" applyNumberFormat="1" applyFont="1" applyBorder="1" applyAlignment="1">
      <alignment horizontal="right" vertical="center"/>
    </xf>
    <xf numFmtId="43" fontId="0" fillId="0" borderId="15" xfId="42" applyNumberFormat="1" applyFont="1" applyBorder="1" applyAlignment="1">
      <alignment/>
    </xf>
    <xf numFmtId="43" fontId="0" fillId="0" borderId="14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19" xfId="42" applyNumberFormat="1" applyFont="1" applyBorder="1" applyAlignment="1">
      <alignment/>
    </xf>
    <xf numFmtId="43" fontId="0" fillId="0" borderId="20" xfId="42" applyNumberFormat="1" applyFont="1" applyBorder="1" applyAlignment="1">
      <alignment horizontal="right" vertical="center"/>
    </xf>
    <xf numFmtId="43" fontId="0" fillId="0" borderId="27" xfId="42" applyNumberFormat="1" applyFont="1" applyBorder="1" applyAlignment="1">
      <alignment horizontal="right" vertical="center"/>
    </xf>
    <xf numFmtId="43" fontId="0" fillId="0" borderId="16" xfId="42" applyNumberFormat="1" applyFont="1" applyBorder="1" applyAlignment="1">
      <alignment horizontal="right" vertical="center"/>
    </xf>
    <xf numFmtId="43" fontId="0" fillId="0" borderId="16" xfId="42" applyNumberFormat="1" applyFont="1" applyBorder="1" applyAlignment="1">
      <alignment/>
    </xf>
    <xf numFmtId="43" fontId="0" fillId="0" borderId="20" xfId="42" applyNumberFormat="1" applyFont="1" applyBorder="1" applyAlignment="1">
      <alignment/>
    </xf>
    <xf numFmtId="43" fontId="0" fillId="0" borderId="27" xfId="42" applyNumberFormat="1" applyFont="1" applyBorder="1" applyAlignment="1">
      <alignment/>
    </xf>
    <xf numFmtId="43" fontId="0" fillId="0" borderId="28" xfId="42" applyNumberFormat="1" applyFont="1" applyBorder="1" applyAlignment="1">
      <alignment/>
    </xf>
    <xf numFmtId="43" fontId="0" fillId="0" borderId="21" xfId="42" applyNumberFormat="1" applyFont="1" applyBorder="1" applyAlignment="1">
      <alignment horizontal="right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2" xfId="42" applyNumberFormat="1" applyFont="1" applyBorder="1" applyAlignment="1">
      <alignment horizontal="right" vertical="center"/>
    </xf>
    <xf numFmtId="43" fontId="0" fillId="0" borderId="22" xfId="42" applyNumberFormat="1" applyFont="1" applyBorder="1" applyAlignment="1">
      <alignment/>
    </xf>
    <xf numFmtId="43" fontId="0" fillId="0" borderId="21" xfId="42" applyNumberFormat="1" applyFont="1" applyBorder="1" applyAlignment="1">
      <alignment/>
    </xf>
    <xf numFmtId="43" fontId="0" fillId="0" borderId="29" xfId="42" applyNumberFormat="1" applyFont="1" applyBorder="1" applyAlignment="1">
      <alignment/>
    </xf>
    <xf numFmtId="43" fontId="0" fillId="0" borderId="30" xfId="42" applyNumberFormat="1" applyFont="1" applyBorder="1" applyAlignment="1">
      <alignment/>
    </xf>
    <xf numFmtId="164" fontId="1" fillId="0" borderId="27" xfId="42" applyNumberFormat="1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center" vertical="center"/>
    </xf>
    <xf numFmtId="164" fontId="1" fillId="0" borderId="12" xfId="42" applyNumberFormat="1" applyFont="1" applyBorder="1" applyAlignment="1">
      <alignment horizontal="center" vertical="center"/>
    </xf>
    <xf numFmtId="164" fontId="1" fillId="0" borderId="29" xfId="42" applyNumberFormat="1" applyFont="1" applyBorder="1" applyAlignment="1">
      <alignment horizontal="center" vertical="center"/>
    </xf>
    <xf numFmtId="164" fontId="1" fillId="0" borderId="22" xfId="42" applyNumberFormat="1" applyFont="1" applyBorder="1" applyAlignment="1">
      <alignment horizontal="center" vertical="center"/>
    </xf>
    <xf numFmtId="164" fontId="0" fillId="0" borderId="0" xfId="42" applyNumberFormat="1" applyFont="1" applyAlignment="1">
      <alignment/>
    </xf>
    <xf numFmtId="43" fontId="0" fillId="0" borderId="13" xfId="42" applyNumberFormat="1" applyFont="1" applyFill="1" applyBorder="1" applyAlignment="1">
      <alignment horizontal="right" vertical="center"/>
    </xf>
    <xf numFmtId="43" fontId="0" fillId="0" borderId="29" xfId="42" applyNumberFormat="1" applyFont="1" applyFill="1" applyBorder="1" applyAlignment="1">
      <alignment horizontal="right" vertical="center"/>
    </xf>
    <xf numFmtId="43" fontId="0" fillId="0" borderId="27" xfId="42" applyNumberFormat="1" applyFont="1" applyFill="1" applyBorder="1" applyAlignment="1">
      <alignment horizontal="right" vertical="center"/>
    </xf>
    <xf numFmtId="2" fontId="0" fillId="0" borderId="27" xfId="42" applyNumberFormat="1" applyFont="1" applyFill="1" applyBorder="1" applyAlignment="1">
      <alignment horizontal="right"/>
    </xf>
    <xf numFmtId="167" fontId="0" fillId="0" borderId="31" xfId="42" applyNumberFormat="1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 horizontal="center"/>
    </xf>
    <xf numFmtId="2" fontId="0" fillId="0" borderId="32" xfId="42" applyNumberFormat="1" applyFont="1" applyFill="1" applyBorder="1" applyAlignment="1">
      <alignment horizontal="right"/>
    </xf>
    <xf numFmtId="167" fontId="0" fillId="0" borderId="33" xfId="42" applyNumberFormat="1" applyFont="1" applyFill="1" applyBorder="1" applyAlignment="1">
      <alignment horizontal="center"/>
    </xf>
    <xf numFmtId="167" fontId="0" fillId="0" borderId="34" xfId="42" applyNumberFormat="1" applyFont="1" applyFill="1" applyBorder="1" applyAlignment="1">
      <alignment horizontal="center"/>
    </xf>
    <xf numFmtId="43" fontId="0" fillId="0" borderId="35" xfId="42" applyNumberFormat="1" applyFont="1" applyFill="1" applyBorder="1" applyAlignment="1">
      <alignment horizontal="right" vertical="center"/>
    </xf>
    <xf numFmtId="43" fontId="0" fillId="0" borderId="36" xfId="42" applyNumberFormat="1" applyFont="1" applyFill="1" applyBorder="1" applyAlignment="1">
      <alignment horizontal="right" vertical="center"/>
    </xf>
    <xf numFmtId="43" fontId="0" fillId="0" borderId="37" xfId="42" applyNumberFormat="1" applyFont="1" applyFill="1" applyBorder="1" applyAlignment="1">
      <alignment horizontal="right" vertical="center"/>
    </xf>
    <xf numFmtId="43" fontId="0" fillId="0" borderId="38" xfId="42" applyNumberFormat="1" applyFont="1" applyFill="1" applyBorder="1" applyAlignment="1">
      <alignment horizontal="right" vertical="center"/>
    </xf>
    <xf numFmtId="2" fontId="0" fillId="0" borderId="37" xfId="42" applyNumberFormat="1" applyFont="1" applyFill="1" applyBorder="1" applyAlignment="1">
      <alignment horizontal="right"/>
    </xf>
    <xf numFmtId="167" fontId="0" fillId="0" borderId="39" xfId="42" applyNumberFormat="1" applyFont="1" applyFill="1" applyBorder="1" applyAlignment="1">
      <alignment horizontal="center"/>
    </xf>
    <xf numFmtId="167" fontId="0" fillId="0" borderId="38" xfId="42" applyNumberFormat="1" applyFont="1" applyFill="1" applyBorder="1" applyAlignment="1">
      <alignment horizontal="center"/>
    </xf>
    <xf numFmtId="43" fontId="0" fillId="0" borderId="40" xfId="42" applyNumberFormat="1" applyFont="1" applyFill="1" applyBorder="1" applyAlignment="1">
      <alignment horizontal="right" vertical="center"/>
    </xf>
    <xf numFmtId="43" fontId="0" fillId="0" borderId="41" xfId="42" applyNumberFormat="1" applyFont="1" applyFill="1" applyBorder="1" applyAlignment="1">
      <alignment horizontal="right" vertical="center"/>
    </xf>
    <xf numFmtId="43" fontId="0" fillId="0" borderId="42" xfId="42" applyNumberFormat="1" applyFont="1" applyFill="1" applyBorder="1" applyAlignment="1">
      <alignment horizontal="right" vertical="center"/>
    </xf>
    <xf numFmtId="2" fontId="0" fillId="0" borderId="42" xfId="42" applyNumberFormat="1" applyFont="1" applyFill="1" applyBorder="1" applyAlignment="1">
      <alignment horizontal="right"/>
    </xf>
    <xf numFmtId="167" fontId="0" fillId="0" borderId="43" xfId="42" applyNumberFormat="1" applyFont="1" applyFill="1" applyBorder="1" applyAlignment="1">
      <alignment horizontal="center"/>
    </xf>
    <xf numFmtId="167" fontId="0" fillId="0" borderId="44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9" fontId="0" fillId="0" borderId="0" xfId="42" applyNumberFormat="1" applyFont="1" applyAlignment="1">
      <alignment horizontal="center"/>
    </xf>
    <xf numFmtId="43" fontId="0" fillId="24" borderId="21" xfId="42" applyNumberFormat="1" applyFont="1" applyFill="1" applyBorder="1" applyAlignment="1">
      <alignment horizontal="right" vertical="center"/>
    </xf>
    <xf numFmtId="43" fontId="0" fillId="24" borderId="10" xfId="42" applyNumberFormat="1" applyFont="1" applyFill="1" applyBorder="1" applyAlignment="1">
      <alignment horizontal="right" vertical="center"/>
    </xf>
    <xf numFmtId="43" fontId="0" fillId="24" borderId="13" xfId="42" applyNumberFormat="1" applyFont="1" applyFill="1" applyBorder="1" applyAlignment="1">
      <alignment horizontal="right" vertical="center"/>
    </xf>
    <xf numFmtId="43" fontId="0" fillId="24" borderId="45" xfId="42" applyNumberFormat="1" applyFont="1" applyFill="1" applyBorder="1" applyAlignment="1">
      <alignment horizontal="right" vertical="center"/>
    </xf>
    <xf numFmtId="43" fontId="0" fillId="24" borderId="29" xfId="42" applyNumberFormat="1" applyFont="1" applyFill="1" applyBorder="1" applyAlignment="1">
      <alignment horizontal="right" vertical="center"/>
    </xf>
    <xf numFmtId="43" fontId="0" fillId="24" borderId="11" xfId="42" applyNumberFormat="1" applyFont="1" applyFill="1" applyBorder="1" applyAlignment="1">
      <alignment horizontal="right" vertical="center"/>
    </xf>
    <xf numFmtId="43" fontId="0" fillId="24" borderId="27" xfId="42" applyNumberFormat="1" applyFont="1" applyFill="1" applyBorder="1" applyAlignment="1">
      <alignment horizontal="right" vertical="center"/>
    </xf>
    <xf numFmtId="43" fontId="0" fillId="24" borderId="46" xfId="42" applyNumberFormat="1" applyFont="1" applyFill="1" applyBorder="1" applyAlignment="1">
      <alignment horizontal="right" vertical="center"/>
    </xf>
    <xf numFmtId="43" fontId="0" fillId="24" borderId="47" xfId="42" applyNumberFormat="1" applyFont="1" applyFill="1" applyBorder="1" applyAlignment="1">
      <alignment horizontal="right" vertical="center"/>
    </xf>
    <xf numFmtId="43" fontId="0" fillId="24" borderId="32" xfId="42" applyNumberFormat="1" applyFont="1" applyFill="1" applyBorder="1" applyAlignment="1">
      <alignment horizontal="right" vertical="center"/>
    </xf>
    <xf numFmtId="2" fontId="0" fillId="0" borderId="20" xfId="42" applyNumberFormat="1" applyFont="1" applyFill="1" applyBorder="1" applyAlignment="1">
      <alignment horizontal="right"/>
    </xf>
    <xf numFmtId="167" fontId="0" fillId="0" borderId="48" xfId="42" applyNumberFormat="1" applyFont="1" applyFill="1" applyBorder="1" applyAlignment="1">
      <alignment horizontal="center"/>
    </xf>
    <xf numFmtId="167" fontId="0" fillId="0" borderId="10" xfId="42" applyNumberFormat="1" applyFont="1" applyFill="1" applyBorder="1" applyAlignment="1">
      <alignment horizontal="center"/>
    </xf>
    <xf numFmtId="164" fontId="1" fillId="0" borderId="32" xfId="42" applyNumberFormat="1" applyFont="1" applyBorder="1" applyAlignment="1">
      <alignment horizontal="center" vertical="center"/>
    </xf>
    <xf numFmtId="43" fontId="0" fillId="24" borderId="13" xfId="0" applyNumberFormat="1" applyFill="1" applyBorder="1" applyAlignment="1">
      <alignment horizontal="right" vertical="center"/>
    </xf>
    <xf numFmtId="43" fontId="0" fillId="24" borderId="45" xfId="0" applyNumberFormat="1" applyFill="1" applyBorder="1" applyAlignment="1">
      <alignment horizontal="right" vertical="center"/>
    </xf>
    <xf numFmtId="43" fontId="0" fillId="24" borderId="29" xfId="0" applyNumberFormat="1" applyFill="1" applyBorder="1" applyAlignment="1">
      <alignment horizontal="right" vertical="center"/>
    </xf>
    <xf numFmtId="43" fontId="0" fillId="24" borderId="11" xfId="0" applyNumberFormat="1" applyFill="1" applyBorder="1" applyAlignment="1">
      <alignment horizontal="right" vertical="center"/>
    </xf>
    <xf numFmtId="43" fontId="0" fillId="24" borderId="27" xfId="0" applyNumberFormat="1" applyFill="1" applyBorder="1" applyAlignment="1">
      <alignment horizontal="right" vertical="center"/>
    </xf>
    <xf numFmtId="2" fontId="0" fillId="0" borderId="27" xfId="0" applyNumberFormat="1" applyBorder="1" applyAlignment="1">
      <alignment horizontal="right"/>
    </xf>
    <xf numFmtId="167" fontId="0" fillId="0" borderId="3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43" fontId="0" fillId="0" borderId="49" xfId="42" applyNumberFormat="1" applyFont="1" applyFill="1" applyBorder="1" applyAlignment="1">
      <alignment horizontal="right" vertical="center"/>
    </xf>
    <xf numFmtId="43" fontId="0" fillId="0" borderId="50" xfId="42" applyNumberFormat="1" applyFont="1" applyFill="1" applyBorder="1" applyAlignment="1">
      <alignment horizontal="right" vertical="center"/>
    </xf>
    <xf numFmtId="43" fontId="0" fillId="0" borderId="51" xfId="42" applyNumberFormat="1" applyFont="1" applyFill="1" applyBorder="1" applyAlignment="1">
      <alignment horizontal="right" vertical="center"/>
    </xf>
    <xf numFmtId="43" fontId="0" fillId="0" borderId="52" xfId="42" applyNumberFormat="1" applyFont="1" applyFill="1" applyBorder="1" applyAlignment="1">
      <alignment horizontal="right" vertical="center"/>
    </xf>
    <xf numFmtId="2" fontId="0" fillId="0" borderId="51" xfId="42" applyNumberFormat="1" applyFont="1" applyFill="1" applyBorder="1" applyAlignment="1">
      <alignment horizontal="right"/>
    </xf>
    <xf numFmtId="167" fontId="0" fillId="0" borderId="52" xfId="42" applyNumberFormat="1" applyFont="1" applyFill="1" applyBorder="1" applyAlignment="1">
      <alignment horizontal="center"/>
    </xf>
    <xf numFmtId="167" fontId="0" fillId="0" borderId="53" xfId="42" applyNumberFormat="1" applyFont="1" applyFill="1" applyBorder="1" applyAlignment="1">
      <alignment horizontal="center"/>
    </xf>
    <xf numFmtId="43" fontId="0" fillId="0" borderId="49" xfId="0" applyNumberFormat="1" applyBorder="1" applyAlignment="1">
      <alignment horizontal="right" vertical="center"/>
    </xf>
    <xf numFmtId="43" fontId="0" fillId="0" borderId="50" xfId="0" applyNumberFormat="1" applyBorder="1" applyAlignment="1">
      <alignment horizontal="right" vertical="center"/>
    </xf>
    <xf numFmtId="43" fontId="0" fillId="0" borderId="51" xfId="0" applyNumberFormat="1" applyBorder="1" applyAlignment="1">
      <alignment horizontal="right" vertical="center"/>
    </xf>
    <xf numFmtId="43" fontId="0" fillId="0" borderId="52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/>
    </xf>
    <xf numFmtId="167" fontId="0" fillId="0" borderId="52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/>
    </xf>
    <xf numFmtId="43" fontId="0" fillId="0" borderId="13" xfId="0" applyNumberFormat="1" applyBorder="1" applyAlignment="1">
      <alignment horizontal="right" vertical="center"/>
    </xf>
    <xf numFmtId="43" fontId="0" fillId="0" borderId="29" xfId="0" applyNumberFormat="1" applyBorder="1" applyAlignment="1">
      <alignment horizontal="right" vertical="center"/>
    </xf>
    <xf numFmtId="43" fontId="0" fillId="0" borderId="27" xfId="0" applyNumberFormat="1" applyBorder="1" applyAlignment="1">
      <alignment horizontal="right" vertical="center"/>
    </xf>
    <xf numFmtId="0" fontId="6" fillId="24" borderId="54" xfId="0" applyFont="1" applyFill="1" applyBorder="1" applyAlignment="1">
      <alignment/>
    </xf>
    <xf numFmtId="0" fontId="2" fillId="24" borderId="55" xfId="0" applyFont="1" applyFill="1" applyBorder="1" applyAlignment="1">
      <alignment horizontal="left"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8" xfId="0" applyFont="1" applyBorder="1" applyAlignment="1">
      <alignment/>
    </xf>
    <xf numFmtId="164" fontId="0" fillId="0" borderId="59" xfId="42" applyNumberFormat="1" applyFont="1" applyBorder="1" applyAlignment="1">
      <alignment/>
    </xf>
    <xf numFmtId="0" fontId="2" fillId="24" borderId="60" xfId="0" applyFont="1" applyFill="1" applyBorder="1" applyAlignment="1">
      <alignment horizontal="center"/>
    </xf>
    <xf numFmtId="0" fontId="6" fillId="0" borderId="61" xfId="0" applyFont="1" applyBorder="1" applyAlignment="1">
      <alignment/>
    </xf>
    <xf numFmtId="0" fontId="2" fillId="24" borderId="62" xfId="0" applyFont="1" applyFill="1" applyBorder="1" applyAlignment="1">
      <alignment horizontal="center"/>
    </xf>
    <xf numFmtId="43" fontId="0" fillId="0" borderId="63" xfId="0" applyNumberFormat="1" applyBorder="1" applyAlignment="1">
      <alignment horizontal="right" vertical="center"/>
    </xf>
    <xf numFmtId="43" fontId="0" fillId="0" borderId="64" xfId="0" applyNumberFormat="1" applyBorder="1" applyAlignment="1">
      <alignment horizontal="right" vertical="center"/>
    </xf>
    <xf numFmtId="43" fontId="0" fillId="0" borderId="65" xfId="0" applyNumberFormat="1" applyBorder="1" applyAlignment="1">
      <alignment horizontal="right" vertical="center"/>
    </xf>
    <xf numFmtId="43" fontId="0" fillId="0" borderId="66" xfId="0" applyNumberFormat="1" applyBorder="1" applyAlignment="1">
      <alignment horizontal="right" vertical="center"/>
    </xf>
    <xf numFmtId="2" fontId="0" fillId="0" borderId="64" xfId="0" applyNumberFormat="1" applyBorder="1" applyAlignment="1">
      <alignment horizontal="right"/>
    </xf>
    <xf numFmtId="167" fontId="0" fillId="0" borderId="66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4" fontId="0" fillId="0" borderId="67" xfId="42" applyNumberFormat="1" applyFont="1" applyBorder="1" applyAlignment="1">
      <alignment/>
    </xf>
    <xf numFmtId="43" fontId="0" fillId="0" borderId="67" xfId="42" applyFont="1" applyBorder="1" applyAlignment="1">
      <alignment/>
    </xf>
    <xf numFmtId="49" fontId="0" fillId="0" borderId="67" xfId="42" applyNumberFormat="1" applyFont="1" applyBorder="1" applyAlignment="1">
      <alignment horizontal="center"/>
    </xf>
    <xf numFmtId="164" fontId="0" fillId="0" borderId="27" xfId="42" applyNumberFormat="1" applyFont="1" applyFill="1" applyBorder="1" applyAlignment="1">
      <alignment/>
    </xf>
    <xf numFmtId="49" fontId="0" fillId="0" borderId="10" xfId="42" applyNumberFormat="1" applyFont="1" applyFill="1" applyBorder="1" applyAlignment="1">
      <alignment horizontal="center"/>
    </xf>
    <xf numFmtId="164" fontId="0" fillId="0" borderId="50" xfId="42" applyNumberFormat="1" applyFont="1" applyFill="1" applyBorder="1" applyAlignment="1">
      <alignment/>
    </xf>
    <xf numFmtId="49" fontId="0" fillId="0" borderId="11" xfId="42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38" xfId="42" applyNumberFormat="1" applyFont="1" applyFill="1" applyBorder="1" applyAlignment="1">
      <alignment horizontal="center"/>
    </xf>
    <xf numFmtId="164" fontId="0" fillId="0" borderId="36" xfId="42" applyNumberFormat="1" applyFont="1" applyFill="1" applyBorder="1" applyAlignment="1">
      <alignment/>
    </xf>
    <xf numFmtId="164" fontId="0" fillId="0" borderId="29" xfId="42" applyNumberFormat="1" applyFont="1" applyFill="1" applyBorder="1" applyAlignment="1">
      <alignment/>
    </xf>
    <xf numFmtId="49" fontId="0" fillId="0" borderId="34" xfId="42" applyNumberFormat="1" applyFont="1" applyFill="1" applyBorder="1" applyAlignment="1">
      <alignment horizontal="center"/>
    </xf>
    <xf numFmtId="164" fontId="0" fillId="0" borderId="63" xfId="42" applyNumberFormat="1" applyFont="1" applyFill="1" applyBorder="1" applyAlignment="1">
      <alignment/>
    </xf>
    <xf numFmtId="164" fontId="0" fillId="0" borderId="47" xfId="42" applyNumberFormat="1" applyFont="1" applyFill="1" applyBorder="1" applyAlignment="1">
      <alignment/>
    </xf>
    <xf numFmtId="49" fontId="0" fillId="0" borderId="31" xfId="42" applyNumberFormat="1" applyFont="1" applyFill="1" applyBorder="1" applyAlignment="1">
      <alignment horizontal="center"/>
    </xf>
    <xf numFmtId="49" fontId="0" fillId="0" borderId="53" xfId="42" applyNumberFormat="1" applyFon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/>
    </xf>
    <xf numFmtId="49" fontId="0" fillId="0" borderId="44" xfId="42" applyNumberFormat="1" applyFont="1" applyFill="1" applyBorder="1" applyAlignment="1">
      <alignment horizontal="center"/>
    </xf>
    <xf numFmtId="164" fontId="0" fillId="0" borderId="41" xfId="42" applyNumberFormat="1" applyFont="1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164" fontId="0" fillId="0" borderId="67" xfId="42" applyNumberFormat="1" applyFont="1" applyFill="1" applyBorder="1" applyAlignment="1">
      <alignment/>
    </xf>
    <xf numFmtId="43" fontId="0" fillId="0" borderId="67" xfId="42" applyFont="1" applyFill="1" applyBorder="1" applyAlignment="1">
      <alignment/>
    </xf>
    <xf numFmtId="49" fontId="0" fillId="0" borderId="67" xfId="42" applyNumberFormat="1" applyFont="1" applyFill="1" applyBorder="1" applyAlignment="1">
      <alignment horizontal="center"/>
    </xf>
    <xf numFmtId="16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9" fontId="0" fillId="0" borderId="0" xfId="42" applyNumberFormat="1" applyFont="1" applyFill="1" applyAlignment="1">
      <alignment horizontal="center"/>
    </xf>
    <xf numFmtId="43" fontId="0" fillId="0" borderId="53" xfId="42" applyNumberFormat="1" applyFont="1" applyFill="1" applyBorder="1" applyAlignment="1">
      <alignment horizontal="right" vertical="center"/>
    </xf>
    <xf numFmtId="164" fontId="0" fillId="0" borderId="32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37" xfId="42" applyNumberFormat="1" applyFont="1" applyFill="1" applyBorder="1" applyAlignment="1">
      <alignment/>
    </xf>
    <xf numFmtId="43" fontId="0" fillId="20" borderId="68" xfId="42" applyNumberFormat="1" applyFont="1" applyFill="1" applyBorder="1" applyAlignment="1" applyProtection="1">
      <alignment horizontal="right" vertical="center"/>
      <protection/>
    </xf>
    <xf numFmtId="49" fontId="0" fillId="20" borderId="20" xfId="42" applyNumberFormat="1" applyFont="1" applyFill="1" applyBorder="1" applyAlignment="1">
      <alignment horizontal="center" vertical="center"/>
    </xf>
    <xf numFmtId="49" fontId="0" fillId="20" borderId="48" xfId="42" applyNumberFormat="1" applyFont="1" applyFill="1" applyBorder="1" applyAlignment="1">
      <alignment horizontal="center" vertical="center"/>
    </xf>
    <xf numFmtId="43" fontId="0" fillId="20" borderId="69" xfId="42" applyNumberFormat="1" applyFont="1" applyFill="1" applyBorder="1" applyAlignment="1" applyProtection="1">
      <alignment horizontal="right" vertical="center"/>
      <protection/>
    </xf>
    <xf numFmtId="49" fontId="0" fillId="20" borderId="27" xfId="42" applyNumberFormat="1" applyFont="1" applyFill="1" applyBorder="1" applyAlignment="1">
      <alignment horizontal="center" vertical="center"/>
    </xf>
    <xf numFmtId="49" fontId="0" fillId="20" borderId="31" xfId="42" applyNumberFormat="1" applyFont="1" applyFill="1" applyBorder="1" applyAlignment="1">
      <alignment horizontal="center" vertical="center"/>
    </xf>
    <xf numFmtId="49" fontId="0" fillId="20" borderId="27" xfId="0" applyNumberFormat="1" applyFill="1" applyBorder="1" applyAlignment="1">
      <alignment horizontal="center" vertical="center"/>
    </xf>
    <xf numFmtId="49" fontId="0" fillId="20" borderId="31" xfId="0" applyNumberFormat="1" applyFill="1" applyBorder="1" applyAlignment="1">
      <alignment horizontal="center" vertical="center"/>
    </xf>
    <xf numFmtId="43" fontId="0" fillId="15" borderId="69" xfId="42" applyNumberFormat="1" applyFont="1" applyFill="1" applyBorder="1" applyAlignment="1" applyProtection="1">
      <alignment horizontal="right" vertical="center"/>
      <protection/>
    </xf>
    <xf numFmtId="49" fontId="0" fillId="15" borderId="27" xfId="42" applyNumberFormat="1" applyFont="1" applyFill="1" applyBorder="1" applyAlignment="1">
      <alignment horizontal="center" vertical="center"/>
    </xf>
    <xf numFmtId="49" fontId="0" fillId="15" borderId="31" xfId="42" applyNumberFormat="1" applyFont="1" applyFill="1" applyBorder="1" applyAlignment="1">
      <alignment horizontal="center" vertical="center"/>
    </xf>
    <xf numFmtId="43" fontId="0" fillId="15" borderId="70" xfId="42" applyNumberFormat="1" applyFont="1" applyFill="1" applyBorder="1" applyAlignment="1" applyProtection="1">
      <alignment horizontal="right" vertical="center"/>
      <protection/>
    </xf>
    <xf numFmtId="49" fontId="0" fillId="15" borderId="32" xfId="42" applyNumberFormat="1" applyFont="1" applyFill="1" applyBorder="1" applyAlignment="1">
      <alignment horizontal="center" vertical="center"/>
    </xf>
    <xf numFmtId="49" fontId="0" fillId="15" borderId="33" xfId="42" applyNumberFormat="1" applyFont="1" applyFill="1" applyBorder="1" applyAlignment="1">
      <alignment horizontal="center" vertical="center"/>
    </xf>
    <xf numFmtId="49" fontId="0" fillId="15" borderId="27" xfId="42" applyNumberFormat="1" applyFont="1" applyFill="1" applyBorder="1" applyAlignment="1">
      <alignment horizontal="center"/>
    </xf>
    <xf numFmtId="49" fontId="0" fillId="15" borderId="31" xfId="42" applyNumberFormat="1" applyFont="1" applyFill="1" applyBorder="1" applyAlignment="1">
      <alignment horizontal="center"/>
    </xf>
    <xf numFmtId="43" fontId="0" fillId="25" borderId="69" xfId="42" applyNumberFormat="1" applyFont="1" applyFill="1" applyBorder="1" applyAlignment="1" applyProtection="1">
      <alignment horizontal="right" vertical="center"/>
      <protection/>
    </xf>
    <xf numFmtId="49" fontId="0" fillId="25" borderId="27" xfId="42" applyNumberFormat="1" applyFont="1" applyFill="1" applyBorder="1" applyAlignment="1">
      <alignment horizontal="center"/>
    </xf>
    <xf numFmtId="49" fontId="0" fillId="25" borderId="52" xfId="42" applyNumberFormat="1" applyFont="1" applyFill="1" applyBorder="1" applyAlignment="1">
      <alignment horizontal="center"/>
    </xf>
    <xf numFmtId="49" fontId="0" fillId="25" borderId="52" xfId="0" applyNumberFormat="1" applyFill="1" applyBorder="1" applyAlignment="1">
      <alignment horizontal="center"/>
    </xf>
    <xf numFmtId="49" fontId="0" fillId="25" borderId="31" xfId="0" applyNumberFormat="1" applyFill="1" applyBorder="1" applyAlignment="1">
      <alignment horizontal="center"/>
    </xf>
    <xf numFmtId="49" fontId="0" fillId="25" borderId="31" xfId="42" applyNumberFormat="1" applyFont="1" applyFill="1" applyBorder="1" applyAlignment="1">
      <alignment horizontal="center"/>
    </xf>
    <xf numFmtId="49" fontId="0" fillId="25" borderId="42" xfId="42" applyNumberFormat="1" applyFont="1" applyFill="1" applyBorder="1" applyAlignment="1">
      <alignment horizontal="center"/>
    </xf>
    <xf numFmtId="49" fontId="0" fillId="25" borderId="43" xfId="42" applyNumberFormat="1" applyFont="1" applyFill="1" applyBorder="1" applyAlignment="1">
      <alignment horizontal="center"/>
    </xf>
    <xf numFmtId="43" fontId="0" fillId="10" borderId="71" xfId="42" applyNumberFormat="1" applyFont="1" applyFill="1" applyBorder="1" applyAlignment="1" applyProtection="1">
      <alignment horizontal="right" vertical="center"/>
      <protection/>
    </xf>
    <xf numFmtId="49" fontId="0" fillId="10" borderId="37" xfId="42" applyNumberFormat="1" applyFont="1" applyFill="1" applyBorder="1" applyAlignment="1">
      <alignment horizontal="center"/>
    </xf>
    <xf numFmtId="49" fontId="0" fillId="10" borderId="39" xfId="42" applyNumberFormat="1" applyFont="1" applyFill="1" applyBorder="1" applyAlignment="1">
      <alignment horizontal="center"/>
    </xf>
    <xf numFmtId="43" fontId="0" fillId="10" borderId="69" xfId="42" applyNumberFormat="1" applyFont="1" applyFill="1" applyBorder="1" applyAlignment="1" applyProtection="1">
      <alignment horizontal="right" vertical="center"/>
      <protection/>
    </xf>
    <xf numFmtId="49" fontId="0" fillId="10" borderId="52" xfId="42" applyNumberFormat="1" applyFont="1" applyFill="1" applyBorder="1" applyAlignment="1">
      <alignment horizontal="center"/>
    </xf>
    <xf numFmtId="49" fontId="0" fillId="10" borderId="66" xfId="0" applyNumberFormat="1" applyFill="1" applyBorder="1" applyAlignment="1">
      <alignment horizontal="center"/>
    </xf>
    <xf numFmtId="49" fontId="0" fillId="0" borderId="45" xfId="42" applyNumberFormat="1" applyFont="1" applyFill="1" applyBorder="1" applyAlignment="1">
      <alignment horizontal="center"/>
    </xf>
    <xf numFmtId="43" fontId="0" fillId="24" borderId="72" xfId="42" applyNumberFormat="1" applyFont="1" applyFill="1" applyBorder="1" applyAlignment="1">
      <alignment horizontal="right" vertical="center"/>
    </xf>
    <xf numFmtId="43" fontId="0" fillId="24" borderId="73" xfId="42" applyNumberFormat="1" applyFont="1" applyFill="1" applyBorder="1" applyAlignment="1">
      <alignment horizontal="right" vertical="center"/>
    </xf>
    <xf numFmtId="43" fontId="0" fillId="24" borderId="34" xfId="42" applyNumberFormat="1" applyFont="1" applyFill="1" applyBorder="1" applyAlignment="1">
      <alignment horizontal="right" vertical="center"/>
    </xf>
    <xf numFmtId="43" fontId="0" fillId="20" borderId="70" xfId="42" applyNumberFormat="1" applyFont="1" applyFill="1" applyBorder="1" applyAlignment="1" applyProtection="1">
      <alignment horizontal="right" vertical="center"/>
      <protection/>
    </xf>
    <xf numFmtId="49" fontId="0" fillId="20" borderId="32" xfId="42" applyNumberFormat="1" applyFont="1" applyFill="1" applyBorder="1" applyAlignment="1">
      <alignment horizontal="center" vertical="center"/>
    </xf>
    <xf numFmtId="49" fontId="0" fillId="20" borderId="33" xfId="42" applyNumberFormat="1" applyFont="1" applyFill="1" applyBorder="1" applyAlignment="1">
      <alignment horizontal="center" vertical="center"/>
    </xf>
    <xf numFmtId="43" fontId="0" fillId="15" borderId="68" xfId="42" applyNumberFormat="1" applyFont="1" applyFill="1" applyBorder="1" applyAlignment="1" applyProtection="1">
      <alignment horizontal="right" vertical="center"/>
      <protection/>
    </xf>
    <xf numFmtId="49" fontId="0" fillId="15" borderId="20" xfId="42" applyNumberFormat="1" applyFont="1" applyFill="1" applyBorder="1" applyAlignment="1">
      <alignment horizontal="center" vertical="center"/>
    </xf>
    <xf numFmtId="49" fontId="0" fillId="15" borderId="48" xfId="42" applyNumberFormat="1" applyFont="1" applyFill="1" applyBorder="1" applyAlignment="1">
      <alignment horizontal="center" vertical="center"/>
    </xf>
    <xf numFmtId="164" fontId="0" fillId="0" borderId="21" xfId="42" applyNumberFormat="1" applyFont="1" applyFill="1" applyBorder="1" applyAlignment="1">
      <alignment/>
    </xf>
    <xf numFmtId="0" fontId="2" fillId="24" borderId="74" xfId="0" applyFont="1" applyFill="1" applyBorder="1" applyAlignment="1">
      <alignment horizontal="center"/>
    </xf>
    <xf numFmtId="43" fontId="0" fillId="24" borderId="53" xfId="42" applyNumberFormat="1" applyFont="1" applyFill="1" applyBorder="1" applyAlignment="1">
      <alignment horizontal="right" vertical="center"/>
    </xf>
    <xf numFmtId="43" fontId="0" fillId="25" borderId="75" xfId="42" applyNumberFormat="1" applyFont="1" applyFill="1" applyBorder="1" applyAlignment="1" applyProtection="1">
      <alignment horizontal="right" vertical="center"/>
      <protection/>
    </xf>
    <xf numFmtId="49" fontId="0" fillId="25" borderId="51" xfId="42" applyNumberFormat="1" applyFont="1" applyFill="1" applyBorder="1" applyAlignment="1">
      <alignment horizontal="center"/>
    </xf>
    <xf numFmtId="164" fontId="0" fillId="0" borderId="51" xfId="42" applyNumberFormat="1" applyFont="1" applyFill="1" applyBorder="1" applyAlignment="1">
      <alignment/>
    </xf>
    <xf numFmtId="0" fontId="6" fillId="0" borderId="59" xfId="0" applyFont="1" applyBorder="1" applyAlignment="1">
      <alignment/>
    </xf>
    <xf numFmtId="0" fontId="2" fillId="24" borderId="76" xfId="0" applyFont="1" applyFill="1" applyBorder="1" applyAlignment="1">
      <alignment horizontal="center"/>
    </xf>
    <xf numFmtId="43" fontId="0" fillId="24" borderId="77" xfId="42" applyNumberFormat="1" applyFont="1" applyFill="1" applyBorder="1" applyAlignment="1">
      <alignment horizontal="right" vertical="center"/>
    </xf>
    <xf numFmtId="43" fontId="0" fillId="15" borderId="78" xfId="42" applyNumberFormat="1" applyFont="1" applyFill="1" applyBorder="1" applyAlignment="1" applyProtection="1">
      <alignment horizontal="right" vertical="center"/>
      <protection/>
    </xf>
    <xf numFmtId="49" fontId="0" fillId="15" borderId="42" xfId="42" applyNumberFormat="1" applyFont="1" applyFill="1" applyBorder="1" applyAlignment="1">
      <alignment horizontal="center"/>
    </xf>
    <xf numFmtId="49" fontId="0" fillId="15" borderId="43" xfId="42" applyNumberFormat="1" applyFont="1" applyFill="1" applyBorder="1" applyAlignment="1">
      <alignment horizontal="center"/>
    </xf>
    <xf numFmtId="164" fontId="0" fillId="0" borderId="42" xfId="42" applyNumberFormat="1" applyFont="1" applyFill="1" applyBorder="1" applyAlignment="1">
      <alignment/>
    </xf>
    <xf numFmtId="164" fontId="0" fillId="0" borderId="79" xfId="42" applyNumberFormat="1" applyFont="1" applyFill="1" applyBorder="1" applyAlignment="1">
      <alignment/>
    </xf>
    <xf numFmtId="43" fontId="1" fillId="0" borderId="11" xfId="42" applyFont="1" applyBorder="1" applyAlignment="1">
      <alignment horizontal="center" vertical="center"/>
    </xf>
    <xf numFmtId="43" fontId="1" fillId="0" borderId="12" xfId="42" applyFont="1" applyBorder="1" applyAlignment="1">
      <alignment horizontal="center" vertical="center"/>
    </xf>
    <xf numFmtId="164" fontId="1" fillId="0" borderId="55" xfId="42" applyNumberFormat="1" applyFont="1" applyBorder="1" applyAlignment="1">
      <alignment horizontal="center" vertical="center"/>
    </xf>
    <xf numFmtId="164" fontId="1" fillId="0" borderId="80" xfId="42" applyNumberFormat="1" applyFont="1" applyBorder="1" applyAlignment="1">
      <alignment horizontal="center" vertical="center"/>
    </xf>
    <xf numFmtId="49" fontId="1" fillId="20" borderId="27" xfId="42" applyNumberFormat="1" applyFont="1" applyFill="1" applyBorder="1" applyAlignment="1">
      <alignment horizontal="center" vertical="center"/>
    </xf>
    <xf numFmtId="49" fontId="1" fillId="20" borderId="16" xfId="42" applyNumberFormat="1" applyFont="1" applyFill="1" applyBorder="1" applyAlignment="1">
      <alignment horizontal="center" vertical="center"/>
    </xf>
    <xf numFmtId="164" fontId="1" fillId="0" borderId="20" xfId="42" applyNumberFormat="1" applyFont="1" applyBorder="1" applyAlignment="1">
      <alignment horizontal="center" vertical="center"/>
    </xf>
    <xf numFmtId="164" fontId="1" fillId="0" borderId="27" xfId="42" applyNumberFormat="1" applyFont="1" applyBorder="1" applyAlignment="1">
      <alignment horizontal="center" vertical="center"/>
    </xf>
    <xf numFmtId="164" fontId="1" fillId="0" borderId="32" xfId="42" applyNumberFormat="1" applyFont="1" applyBorder="1" applyAlignment="1">
      <alignment horizontal="center" vertical="center"/>
    </xf>
    <xf numFmtId="164" fontId="1" fillId="0" borderId="10" xfId="42" applyNumberFormat="1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center" vertical="center"/>
    </xf>
    <xf numFmtId="164" fontId="1" fillId="0" borderId="34" xfId="42" applyNumberFormat="1" applyFont="1" applyBorder="1" applyAlignment="1">
      <alignment horizontal="center" vertical="center"/>
    </xf>
    <xf numFmtId="49" fontId="1" fillId="20" borderId="20" xfId="42" applyNumberFormat="1" applyFont="1" applyFill="1" applyBorder="1" applyAlignment="1">
      <alignment horizontal="center" vertical="center"/>
    </xf>
    <xf numFmtId="49" fontId="1" fillId="20" borderId="10" xfId="42" applyNumberFormat="1" applyFont="1" applyFill="1" applyBorder="1" applyAlignment="1">
      <alignment horizontal="center" vertical="center"/>
    </xf>
    <xf numFmtId="164" fontId="1" fillId="0" borderId="14" xfId="42" applyNumberFormat="1" applyFont="1" applyBorder="1" applyAlignment="1">
      <alignment horizontal="center" vertical="center"/>
    </xf>
    <xf numFmtId="43" fontId="1" fillId="20" borderId="68" xfId="42" applyFont="1" applyFill="1" applyBorder="1" applyAlignment="1">
      <alignment horizontal="center" vertical="center"/>
    </xf>
    <xf numFmtId="43" fontId="1" fillId="20" borderId="69" xfId="42" applyFont="1" applyFill="1" applyBorder="1" applyAlignment="1">
      <alignment horizontal="center" vertical="center"/>
    </xf>
    <xf numFmtId="43" fontId="1" fillId="20" borderId="81" xfId="42" applyFont="1" applyFill="1" applyBorder="1" applyAlignment="1">
      <alignment horizontal="center" vertical="center"/>
    </xf>
    <xf numFmtId="49" fontId="1" fillId="20" borderId="11" xfId="42" applyNumberFormat="1" applyFont="1" applyFill="1" applyBorder="1" applyAlignment="1">
      <alignment horizontal="center" vertical="center"/>
    </xf>
    <xf numFmtId="49" fontId="1" fillId="20" borderId="12" xfId="42" applyNumberFormat="1" applyFont="1" applyFill="1" applyBorder="1" applyAlignment="1">
      <alignment horizontal="center" vertical="center"/>
    </xf>
    <xf numFmtId="49" fontId="1" fillId="0" borderId="10" xfId="42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64" fontId="1" fillId="0" borderId="20" xfId="42" applyNumberFormat="1" applyFont="1" applyFill="1" applyBorder="1" applyAlignment="1">
      <alignment horizontal="center" vertical="center" wrapText="1"/>
    </xf>
    <xf numFmtId="164" fontId="1" fillId="0" borderId="27" xfId="42" applyNumberFormat="1" applyFont="1" applyFill="1" applyBorder="1" applyAlignment="1">
      <alignment horizontal="center" vertical="center" wrapText="1"/>
    </xf>
    <xf numFmtId="164" fontId="1" fillId="0" borderId="16" xfId="42" applyNumberFormat="1" applyFont="1" applyFill="1" applyBorder="1" applyAlignment="1">
      <alignment horizontal="center" vertical="center" wrapText="1"/>
    </xf>
    <xf numFmtId="49" fontId="1" fillId="0" borderId="11" xfId="42" applyNumberFormat="1" applyFont="1" applyFill="1" applyBorder="1" applyAlignment="1">
      <alignment horizontal="center" vertical="center" wrapText="1"/>
    </xf>
    <xf numFmtId="49" fontId="1" fillId="0" borderId="12" xfId="42" applyNumberFormat="1" applyFont="1" applyFill="1" applyBorder="1" applyAlignment="1">
      <alignment horizontal="center" vertical="center" wrapText="1"/>
    </xf>
    <xf numFmtId="164" fontId="1" fillId="0" borderId="21" xfId="42" applyNumberFormat="1" applyFont="1" applyFill="1" applyBorder="1" applyAlignment="1">
      <alignment horizontal="center" vertical="center" wrapText="1"/>
    </xf>
    <xf numFmtId="164" fontId="1" fillId="0" borderId="29" xfId="42" applyNumberFormat="1" applyFont="1" applyFill="1" applyBorder="1" applyAlignment="1">
      <alignment horizontal="center" vertical="center" wrapText="1"/>
    </xf>
    <xf numFmtId="164" fontId="1" fillId="0" borderId="22" xfId="42" applyNumberFormat="1" applyFont="1" applyFill="1" applyBorder="1" applyAlignment="1">
      <alignment horizontal="center" vertical="center" wrapText="1"/>
    </xf>
    <xf numFmtId="164" fontId="1" fillId="0" borderId="62" xfId="42" applyNumberFormat="1" applyFont="1" applyBorder="1" applyAlignment="1">
      <alignment horizontal="center" vertical="center"/>
    </xf>
    <xf numFmtId="164" fontId="1" fillId="0" borderId="82" xfId="42" applyNumberFormat="1" applyFont="1" applyBorder="1" applyAlignment="1">
      <alignment horizontal="center" vertical="center"/>
    </xf>
    <xf numFmtId="164" fontId="1" fillId="0" borderId="74" xfId="42" applyNumberFormat="1" applyFont="1" applyBorder="1" applyAlignment="1">
      <alignment horizontal="center" vertical="center"/>
    </xf>
    <xf numFmtId="164" fontId="1" fillId="0" borderId="62" xfId="42" applyNumberFormat="1" applyFont="1" applyBorder="1" applyAlignment="1">
      <alignment horizontal="center" vertical="center" wrapText="1"/>
    </xf>
    <xf numFmtId="164" fontId="1" fillId="0" borderId="82" xfId="42" applyNumberFormat="1" applyFont="1" applyBorder="1" applyAlignment="1">
      <alignment horizontal="center" vertical="center" wrapText="1"/>
    </xf>
    <xf numFmtId="164" fontId="1" fillId="0" borderId="74" xfId="42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75" zoomScaleNormal="75" zoomScalePageLayoutView="0" workbookViewId="0" topLeftCell="A4">
      <selection activeCell="X14" sqref="X14"/>
    </sheetView>
  </sheetViews>
  <sheetFormatPr defaultColWidth="9.140625" defaultRowHeight="12.75"/>
  <cols>
    <col min="1" max="1" width="21.140625" style="74" bestFit="1" customWidth="1"/>
    <col min="2" max="2" width="7.7109375" style="74" customWidth="1"/>
    <col min="3" max="3" width="10.00390625" style="74" customWidth="1"/>
    <col min="4" max="4" width="11.00390625" style="74" customWidth="1"/>
    <col min="5" max="5" width="8.8515625" style="97" customWidth="1"/>
    <col min="6" max="6" width="8.7109375" style="74" customWidth="1"/>
    <col min="7" max="7" width="7.421875" style="74" customWidth="1"/>
    <col min="8" max="8" width="9.00390625" style="97" customWidth="1"/>
    <col min="9" max="9" width="9.140625" style="74" customWidth="1"/>
    <col min="10" max="10" width="7.00390625" style="180" customWidth="1"/>
    <col min="11" max="11" width="5.28125" style="181" customWidth="1"/>
    <col min="12" max="12" width="6.421875" style="180" customWidth="1"/>
    <col min="13" max="13" width="9.140625" style="180" customWidth="1"/>
    <col min="14" max="14" width="9.8515625" style="182" customWidth="1"/>
    <col min="15" max="15" width="10.00390625" style="180" customWidth="1"/>
    <col min="16" max="16" width="9.7109375" style="182" customWidth="1"/>
    <col min="17" max="17" width="9.8515625" style="180" customWidth="1"/>
    <col min="18" max="18" width="10.00390625" style="182" customWidth="1"/>
    <col min="19" max="19" width="11.00390625" style="97" customWidth="1"/>
    <col min="20" max="20" width="8.8515625" style="97" customWidth="1"/>
    <col min="21" max="21" width="9.140625" style="98" customWidth="1"/>
    <col min="22" max="22" width="8.28125" style="98" customWidth="1"/>
    <col min="23" max="23" width="10.28125" style="74" customWidth="1"/>
    <col min="24" max="24" width="10.421875" style="74" customWidth="1"/>
    <col min="25" max="16384" width="9.140625" style="74" customWidth="1"/>
  </cols>
  <sheetData>
    <row r="1" spans="1:24" s="2" customFormat="1" ht="21.75" customHeight="1">
      <c r="A1" s="247" t="s">
        <v>177</v>
      </c>
      <c r="B1" s="250" t="s">
        <v>0</v>
      </c>
      <c r="C1" s="243" t="s">
        <v>1</v>
      </c>
      <c r="D1" s="244"/>
      <c r="E1" s="247" t="s">
        <v>2</v>
      </c>
      <c r="F1" s="255"/>
      <c r="G1" s="250"/>
      <c r="H1" s="243" t="s">
        <v>5</v>
      </c>
      <c r="I1" s="244"/>
      <c r="J1" s="256" t="s">
        <v>178</v>
      </c>
      <c r="K1" s="253" t="s">
        <v>13</v>
      </c>
      <c r="L1" s="254"/>
      <c r="M1" s="264" t="s">
        <v>167</v>
      </c>
      <c r="N1" s="261" t="s">
        <v>168</v>
      </c>
      <c r="O1" s="269" t="s">
        <v>169</v>
      </c>
      <c r="P1" s="261" t="s">
        <v>170</v>
      </c>
      <c r="Q1" s="269" t="s">
        <v>172</v>
      </c>
      <c r="R1" s="261" t="s">
        <v>173</v>
      </c>
      <c r="S1" s="272" t="s">
        <v>165</v>
      </c>
      <c r="T1" s="275" t="s">
        <v>162</v>
      </c>
      <c r="U1" s="272" t="s">
        <v>7</v>
      </c>
      <c r="V1" s="275" t="s">
        <v>163</v>
      </c>
      <c r="W1" s="275" t="s">
        <v>166</v>
      </c>
      <c r="X1" s="275" t="s">
        <v>164</v>
      </c>
    </row>
    <row r="2" spans="1:24" s="2" customFormat="1" ht="21.75" customHeight="1">
      <c r="A2" s="248"/>
      <c r="B2" s="251"/>
      <c r="C2" s="69" t="s">
        <v>174</v>
      </c>
      <c r="D2" s="70" t="s">
        <v>3</v>
      </c>
      <c r="E2" s="72" t="s">
        <v>3</v>
      </c>
      <c r="F2" s="6" t="s">
        <v>3</v>
      </c>
      <c r="G2" s="241" t="s">
        <v>4</v>
      </c>
      <c r="H2" s="69" t="s">
        <v>161</v>
      </c>
      <c r="I2" s="70" t="s">
        <v>19</v>
      </c>
      <c r="J2" s="257"/>
      <c r="K2" s="245" t="s">
        <v>6</v>
      </c>
      <c r="L2" s="259" t="s">
        <v>14</v>
      </c>
      <c r="M2" s="265"/>
      <c r="N2" s="267"/>
      <c r="O2" s="270"/>
      <c r="P2" s="267"/>
      <c r="Q2" s="270"/>
      <c r="R2" s="262"/>
      <c r="S2" s="273"/>
      <c r="T2" s="276"/>
      <c r="U2" s="273"/>
      <c r="V2" s="276"/>
      <c r="W2" s="276"/>
      <c r="X2" s="276"/>
    </row>
    <row r="3" spans="1:24" s="2" customFormat="1" ht="21.75" customHeight="1" thickBot="1">
      <c r="A3" s="249"/>
      <c r="B3" s="252"/>
      <c r="C3" s="112" t="s">
        <v>11</v>
      </c>
      <c r="D3" s="71" t="s">
        <v>12</v>
      </c>
      <c r="E3" s="73" t="s">
        <v>171</v>
      </c>
      <c r="F3" s="73" t="s">
        <v>171</v>
      </c>
      <c r="G3" s="242"/>
      <c r="H3" s="10" t="s">
        <v>175</v>
      </c>
      <c r="I3" s="71" t="s">
        <v>176</v>
      </c>
      <c r="J3" s="258"/>
      <c r="K3" s="246"/>
      <c r="L3" s="260"/>
      <c r="M3" s="266"/>
      <c r="N3" s="268"/>
      <c r="O3" s="271"/>
      <c r="P3" s="268"/>
      <c r="Q3" s="271"/>
      <c r="R3" s="263"/>
      <c r="S3" s="274"/>
      <c r="T3" s="277"/>
      <c r="U3" s="274"/>
      <c r="V3" s="277"/>
      <c r="W3" s="277"/>
      <c r="X3" s="276"/>
    </row>
    <row r="4" spans="1:24" ht="21.75" customHeight="1" thickBot="1">
      <c r="A4" s="139" t="s">
        <v>35</v>
      </c>
      <c r="B4" s="147" t="s">
        <v>56</v>
      </c>
      <c r="C4" s="99">
        <v>103</v>
      </c>
      <c r="D4" s="100">
        <v>103</v>
      </c>
      <c r="E4" s="99">
        <v>28</v>
      </c>
      <c r="F4" s="99">
        <v>28</v>
      </c>
      <c r="G4" s="100">
        <f aca="true" t="shared" si="0" ref="G4:G38">(E4+F4)/2</f>
        <v>28</v>
      </c>
      <c r="H4" s="99">
        <v>54</v>
      </c>
      <c r="I4" s="99">
        <v>97</v>
      </c>
      <c r="J4" s="187">
        <f aca="true" t="shared" si="1" ref="J4:J11">(C4+D4+G4+H4+I4)/10</f>
        <v>38.5</v>
      </c>
      <c r="K4" s="188" t="s">
        <v>111</v>
      </c>
      <c r="L4" s="189" t="s">
        <v>79</v>
      </c>
      <c r="M4" s="160">
        <f aca="true" t="shared" si="2" ref="M4:M38">(C4+D4)/2</f>
        <v>103</v>
      </c>
      <c r="N4" s="161" t="s">
        <v>109</v>
      </c>
      <c r="O4" s="162">
        <f aca="true" t="shared" si="3" ref="O4:O11">(G4)</f>
        <v>28</v>
      </c>
      <c r="P4" s="161" t="s">
        <v>106</v>
      </c>
      <c r="Q4" s="162">
        <f aca="true" t="shared" si="4" ref="Q4:Q11">(H4+I4)/2</f>
        <v>75.5</v>
      </c>
      <c r="R4" s="161" t="s">
        <v>101</v>
      </c>
      <c r="S4" s="109">
        <v>48</v>
      </c>
      <c r="T4" s="110">
        <v>7</v>
      </c>
      <c r="U4" s="109">
        <v>16</v>
      </c>
      <c r="V4" s="110">
        <v>5</v>
      </c>
      <c r="W4" s="109">
        <v>32</v>
      </c>
      <c r="X4" s="111">
        <v>8</v>
      </c>
    </row>
    <row r="5" spans="1:24" ht="21.75" customHeight="1" thickBot="1">
      <c r="A5" s="138" t="s">
        <v>36</v>
      </c>
      <c r="B5" s="147" t="s">
        <v>56</v>
      </c>
      <c r="C5" s="103">
        <v>150</v>
      </c>
      <c r="D5" s="102">
        <v>121</v>
      </c>
      <c r="E5" s="103">
        <v>37</v>
      </c>
      <c r="F5" s="101">
        <v>37</v>
      </c>
      <c r="G5" s="100">
        <f t="shared" si="0"/>
        <v>37</v>
      </c>
      <c r="H5" s="105">
        <v>62</v>
      </c>
      <c r="I5" s="104">
        <v>107</v>
      </c>
      <c r="J5" s="190">
        <f t="shared" si="1"/>
        <v>47.7</v>
      </c>
      <c r="K5" s="191" t="s">
        <v>102</v>
      </c>
      <c r="L5" s="192" t="s">
        <v>154</v>
      </c>
      <c r="M5" s="160">
        <f t="shared" si="2"/>
        <v>135.5</v>
      </c>
      <c r="N5" s="163" t="s">
        <v>95</v>
      </c>
      <c r="O5" s="162">
        <f t="shared" si="3"/>
        <v>37</v>
      </c>
      <c r="P5" s="163" t="s">
        <v>103</v>
      </c>
      <c r="Q5" s="162">
        <f t="shared" si="4"/>
        <v>84.5</v>
      </c>
      <c r="R5" s="163" t="s">
        <v>98</v>
      </c>
      <c r="S5" s="78">
        <v>54</v>
      </c>
      <c r="T5" s="79">
        <v>4</v>
      </c>
      <c r="U5" s="78">
        <v>15</v>
      </c>
      <c r="V5" s="79">
        <v>6</v>
      </c>
      <c r="W5" s="78">
        <v>69</v>
      </c>
      <c r="X5" s="80">
        <v>1</v>
      </c>
    </row>
    <row r="6" spans="1:24" ht="21.75" customHeight="1" thickBot="1">
      <c r="A6" s="138" t="s">
        <v>37</v>
      </c>
      <c r="B6" s="147" t="s">
        <v>56</v>
      </c>
      <c r="C6" s="115">
        <v>118</v>
      </c>
      <c r="D6" s="114">
        <v>117</v>
      </c>
      <c r="E6" s="115">
        <v>49</v>
      </c>
      <c r="F6" s="113">
        <v>49</v>
      </c>
      <c r="G6" s="100">
        <f t="shared" si="0"/>
        <v>49</v>
      </c>
      <c r="H6" s="117">
        <v>70</v>
      </c>
      <c r="I6" s="116">
        <v>119</v>
      </c>
      <c r="J6" s="190">
        <f t="shared" si="1"/>
        <v>47.3</v>
      </c>
      <c r="K6" s="193" t="s">
        <v>96</v>
      </c>
      <c r="L6" s="194" t="s">
        <v>155</v>
      </c>
      <c r="M6" s="160">
        <f t="shared" si="2"/>
        <v>117.5</v>
      </c>
      <c r="N6" s="164" t="s">
        <v>105</v>
      </c>
      <c r="O6" s="162">
        <f t="shared" si="3"/>
        <v>49</v>
      </c>
      <c r="P6" s="164" t="s">
        <v>94</v>
      </c>
      <c r="Q6" s="162">
        <f t="shared" si="4"/>
        <v>94.5</v>
      </c>
      <c r="R6" s="164" t="s">
        <v>95</v>
      </c>
      <c r="S6" s="118">
        <v>50</v>
      </c>
      <c r="T6" s="119">
        <v>6</v>
      </c>
      <c r="U6" s="118">
        <v>29</v>
      </c>
      <c r="V6" s="119">
        <v>2</v>
      </c>
      <c r="W6" s="118">
        <v>41</v>
      </c>
      <c r="X6" s="120">
        <v>5</v>
      </c>
    </row>
    <row r="7" spans="1:24" ht="21.75" customHeight="1" thickBot="1">
      <c r="A7" s="138" t="s">
        <v>38</v>
      </c>
      <c r="B7" s="147" t="s">
        <v>56</v>
      </c>
      <c r="C7" s="115">
        <v>111</v>
      </c>
      <c r="D7" s="114">
        <v>105</v>
      </c>
      <c r="E7" s="115">
        <v>48</v>
      </c>
      <c r="F7" s="113">
        <v>48</v>
      </c>
      <c r="G7" s="100">
        <f t="shared" si="0"/>
        <v>48</v>
      </c>
      <c r="H7" s="117">
        <v>66</v>
      </c>
      <c r="I7" s="116">
        <v>130</v>
      </c>
      <c r="J7" s="190">
        <f t="shared" si="1"/>
        <v>46</v>
      </c>
      <c r="K7" s="193" t="s">
        <v>104</v>
      </c>
      <c r="L7" s="194" t="s">
        <v>156</v>
      </c>
      <c r="M7" s="160">
        <f t="shared" si="2"/>
        <v>108</v>
      </c>
      <c r="N7" s="164" t="s">
        <v>99</v>
      </c>
      <c r="O7" s="162">
        <f t="shared" si="3"/>
        <v>48</v>
      </c>
      <c r="P7" s="164" t="s">
        <v>102</v>
      </c>
      <c r="Q7" s="162">
        <f t="shared" si="4"/>
        <v>98</v>
      </c>
      <c r="R7" s="164" t="s">
        <v>94</v>
      </c>
      <c r="S7" s="118">
        <v>47</v>
      </c>
      <c r="T7" s="119">
        <v>8</v>
      </c>
      <c r="U7" s="118">
        <v>17</v>
      </c>
      <c r="V7" s="119">
        <v>4</v>
      </c>
      <c r="W7" s="118">
        <v>64</v>
      </c>
      <c r="X7" s="120">
        <v>2</v>
      </c>
    </row>
    <row r="8" spans="1:24" ht="21.75" customHeight="1" thickBot="1">
      <c r="A8" s="138" t="s">
        <v>39</v>
      </c>
      <c r="B8" s="147" t="s">
        <v>56</v>
      </c>
      <c r="C8" s="115">
        <v>106</v>
      </c>
      <c r="D8" s="114">
        <v>106</v>
      </c>
      <c r="E8" s="115">
        <v>30</v>
      </c>
      <c r="F8" s="113">
        <v>30</v>
      </c>
      <c r="G8" s="100">
        <f t="shared" si="0"/>
        <v>30</v>
      </c>
      <c r="H8" s="117">
        <v>56</v>
      </c>
      <c r="I8" s="116">
        <v>101</v>
      </c>
      <c r="J8" s="190">
        <f t="shared" si="1"/>
        <v>39.9</v>
      </c>
      <c r="K8" s="193" t="s">
        <v>108</v>
      </c>
      <c r="L8" s="194" t="s">
        <v>78</v>
      </c>
      <c r="M8" s="160">
        <f t="shared" si="2"/>
        <v>106</v>
      </c>
      <c r="N8" s="164" t="s">
        <v>108</v>
      </c>
      <c r="O8" s="162">
        <f t="shared" si="3"/>
        <v>30</v>
      </c>
      <c r="P8" s="164" t="s">
        <v>105</v>
      </c>
      <c r="Q8" s="162">
        <f t="shared" si="4"/>
        <v>78.5</v>
      </c>
      <c r="R8" s="164" t="s">
        <v>99</v>
      </c>
      <c r="S8" s="118">
        <v>52</v>
      </c>
      <c r="T8" s="119">
        <v>5</v>
      </c>
      <c r="U8" s="118">
        <v>13</v>
      </c>
      <c r="V8" s="119">
        <v>7</v>
      </c>
      <c r="W8" s="118">
        <v>38</v>
      </c>
      <c r="X8" s="120">
        <v>6</v>
      </c>
    </row>
    <row r="9" spans="1:24" ht="21.75" customHeight="1" thickBot="1">
      <c r="A9" s="138" t="s">
        <v>40</v>
      </c>
      <c r="B9" s="147" t="s">
        <v>56</v>
      </c>
      <c r="C9" s="115">
        <v>128</v>
      </c>
      <c r="D9" s="114">
        <v>111</v>
      </c>
      <c r="E9" s="115">
        <v>29</v>
      </c>
      <c r="F9" s="113">
        <v>29</v>
      </c>
      <c r="G9" s="100">
        <f t="shared" si="0"/>
        <v>29</v>
      </c>
      <c r="H9" s="117">
        <v>64</v>
      </c>
      <c r="I9" s="116">
        <v>110</v>
      </c>
      <c r="J9" s="190">
        <f t="shared" si="1"/>
        <v>44.2</v>
      </c>
      <c r="K9" s="193" t="s">
        <v>105</v>
      </c>
      <c r="L9" s="194" t="s">
        <v>157</v>
      </c>
      <c r="M9" s="160">
        <f t="shared" si="2"/>
        <v>119.5</v>
      </c>
      <c r="N9" s="164" t="s">
        <v>104</v>
      </c>
      <c r="O9" s="162">
        <f t="shared" si="3"/>
        <v>29</v>
      </c>
      <c r="P9" s="164" t="s">
        <v>99</v>
      </c>
      <c r="Q9" s="162">
        <f t="shared" si="4"/>
        <v>87</v>
      </c>
      <c r="R9" s="164" t="s">
        <v>97</v>
      </c>
      <c r="S9" s="118">
        <v>57</v>
      </c>
      <c r="T9" s="119">
        <v>2</v>
      </c>
      <c r="U9" s="118">
        <v>21</v>
      </c>
      <c r="V9" s="119">
        <v>3</v>
      </c>
      <c r="W9" s="118">
        <v>36</v>
      </c>
      <c r="X9" s="120">
        <v>7</v>
      </c>
    </row>
    <row r="10" spans="1:24" ht="21.75" customHeight="1" thickBot="1">
      <c r="A10" s="138" t="s">
        <v>41</v>
      </c>
      <c r="B10" s="147" t="s">
        <v>56</v>
      </c>
      <c r="C10" s="103">
        <v>152</v>
      </c>
      <c r="D10" s="102">
        <v>128</v>
      </c>
      <c r="E10" s="103">
        <v>31</v>
      </c>
      <c r="F10" s="101">
        <v>31</v>
      </c>
      <c r="G10" s="100">
        <f t="shared" si="0"/>
        <v>31</v>
      </c>
      <c r="H10" s="105">
        <v>67</v>
      </c>
      <c r="I10" s="104">
        <v>121</v>
      </c>
      <c r="J10" s="190">
        <f t="shared" si="1"/>
        <v>49.9</v>
      </c>
      <c r="K10" s="191" t="s">
        <v>94</v>
      </c>
      <c r="L10" s="192" t="s">
        <v>153</v>
      </c>
      <c r="M10" s="160">
        <f t="shared" si="2"/>
        <v>140</v>
      </c>
      <c r="N10" s="163" t="s">
        <v>94</v>
      </c>
      <c r="O10" s="162">
        <f t="shared" si="3"/>
        <v>31</v>
      </c>
      <c r="P10" s="163" t="s">
        <v>104</v>
      </c>
      <c r="Q10" s="162">
        <f t="shared" si="4"/>
        <v>94</v>
      </c>
      <c r="R10" s="163" t="s">
        <v>96</v>
      </c>
      <c r="S10" s="78">
        <v>58</v>
      </c>
      <c r="T10" s="79">
        <v>1</v>
      </c>
      <c r="U10" s="78">
        <v>39</v>
      </c>
      <c r="V10" s="79">
        <v>1</v>
      </c>
      <c r="W10" s="78">
        <v>61</v>
      </c>
      <c r="X10" s="80">
        <v>3</v>
      </c>
    </row>
    <row r="11" spans="1:24" ht="21.75" customHeight="1" thickBot="1">
      <c r="A11" s="138" t="s">
        <v>42</v>
      </c>
      <c r="B11" s="149" t="s">
        <v>56</v>
      </c>
      <c r="C11" s="107">
        <v>125</v>
      </c>
      <c r="D11" s="218">
        <v>122</v>
      </c>
      <c r="E11" s="107">
        <v>24</v>
      </c>
      <c r="F11" s="106">
        <v>24</v>
      </c>
      <c r="G11" s="219">
        <f t="shared" si="0"/>
        <v>24</v>
      </c>
      <c r="H11" s="108">
        <v>60</v>
      </c>
      <c r="I11" s="220">
        <v>92</v>
      </c>
      <c r="J11" s="221">
        <f t="shared" si="1"/>
        <v>42.3</v>
      </c>
      <c r="K11" s="222" t="s">
        <v>110</v>
      </c>
      <c r="L11" s="223" t="s">
        <v>158</v>
      </c>
      <c r="M11" s="184">
        <f t="shared" si="2"/>
        <v>123.5</v>
      </c>
      <c r="N11" s="168" t="s">
        <v>107</v>
      </c>
      <c r="O11" s="169">
        <f t="shared" si="3"/>
        <v>24</v>
      </c>
      <c r="P11" s="168" t="s">
        <v>101</v>
      </c>
      <c r="Q11" s="169">
        <f t="shared" si="4"/>
        <v>76</v>
      </c>
      <c r="R11" s="168" t="s">
        <v>100</v>
      </c>
      <c r="S11" s="81">
        <v>56</v>
      </c>
      <c r="T11" s="82">
        <v>3</v>
      </c>
      <c r="U11" s="81">
        <v>0</v>
      </c>
      <c r="V11" s="82">
        <v>8</v>
      </c>
      <c r="W11" s="81">
        <v>43</v>
      </c>
      <c r="X11" s="83">
        <v>4</v>
      </c>
    </row>
    <row r="12" spans="1:24" ht="21.75" customHeight="1" thickBot="1" thickTop="1">
      <c r="A12" s="140" t="s">
        <v>43</v>
      </c>
      <c r="B12" s="147" t="s">
        <v>64</v>
      </c>
      <c r="C12" s="99">
        <v>132</v>
      </c>
      <c r="D12" s="100">
        <v>124</v>
      </c>
      <c r="E12" s="99">
        <v>44</v>
      </c>
      <c r="F12" s="99">
        <v>44</v>
      </c>
      <c r="G12" s="100">
        <f t="shared" si="0"/>
        <v>44</v>
      </c>
      <c r="H12" s="99">
        <v>78</v>
      </c>
      <c r="I12" s="99">
        <v>123</v>
      </c>
      <c r="J12" s="224">
        <f aca="true" t="shared" si="5" ref="J12:J25">(C12+D12+G12+H12+I12)/10</f>
        <v>50.1</v>
      </c>
      <c r="K12" s="225" t="s">
        <v>101</v>
      </c>
      <c r="L12" s="226" t="s">
        <v>150</v>
      </c>
      <c r="M12" s="185">
        <f t="shared" si="2"/>
        <v>128</v>
      </c>
      <c r="N12" s="161" t="s">
        <v>117</v>
      </c>
      <c r="O12" s="227">
        <f aca="true" t="shared" si="6" ref="O12:O34">(G12)</f>
        <v>44</v>
      </c>
      <c r="P12" s="161" t="s">
        <v>119</v>
      </c>
      <c r="Q12" s="227">
        <f aca="true" t="shared" si="7" ref="Q12:Q38">(H12+I12)/2</f>
        <v>100.5</v>
      </c>
      <c r="R12" s="161" t="s">
        <v>101</v>
      </c>
      <c r="S12" s="109">
        <v>50</v>
      </c>
      <c r="T12" s="110">
        <v>13</v>
      </c>
      <c r="U12" s="109">
        <v>52</v>
      </c>
      <c r="V12" s="110">
        <v>5</v>
      </c>
      <c r="W12" s="109">
        <v>42</v>
      </c>
      <c r="X12" s="111">
        <v>11</v>
      </c>
    </row>
    <row r="13" spans="1:24" ht="21.75" customHeight="1" thickBot="1">
      <c r="A13" s="138" t="s">
        <v>44</v>
      </c>
      <c r="B13" s="147" t="s">
        <v>64</v>
      </c>
      <c r="C13" s="103">
        <v>118</v>
      </c>
      <c r="D13" s="103">
        <v>127</v>
      </c>
      <c r="E13" s="105">
        <v>47</v>
      </c>
      <c r="F13" s="101">
        <v>47</v>
      </c>
      <c r="G13" s="100">
        <f t="shared" si="0"/>
        <v>47</v>
      </c>
      <c r="H13" s="101">
        <v>61</v>
      </c>
      <c r="I13" s="101">
        <v>118</v>
      </c>
      <c r="J13" s="195">
        <f t="shared" si="5"/>
        <v>47.1</v>
      </c>
      <c r="K13" s="196" t="s">
        <v>118</v>
      </c>
      <c r="L13" s="197" t="s">
        <v>74</v>
      </c>
      <c r="M13" s="160">
        <f t="shared" si="2"/>
        <v>122.5</v>
      </c>
      <c r="N13" s="163" t="s">
        <v>119</v>
      </c>
      <c r="O13" s="167">
        <f t="shared" si="6"/>
        <v>47</v>
      </c>
      <c r="P13" s="163" t="s">
        <v>117</v>
      </c>
      <c r="Q13" s="167">
        <f t="shared" si="7"/>
        <v>89.5</v>
      </c>
      <c r="R13" s="163" t="s">
        <v>129</v>
      </c>
      <c r="S13" s="78">
        <v>58</v>
      </c>
      <c r="T13" s="79">
        <v>11</v>
      </c>
      <c r="U13" s="78">
        <v>16</v>
      </c>
      <c r="V13" s="79">
        <v>11</v>
      </c>
      <c r="W13" s="78">
        <v>39</v>
      </c>
      <c r="X13" s="80">
        <v>13</v>
      </c>
    </row>
    <row r="14" spans="1:24" ht="21.75" customHeight="1" thickBot="1">
      <c r="A14" s="138" t="s">
        <v>45</v>
      </c>
      <c r="B14" s="147" t="s">
        <v>64</v>
      </c>
      <c r="C14" s="103">
        <v>124</v>
      </c>
      <c r="D14" s="103">
        <v>139</v>
      </c>
      <c r="E14" s="105">
        <v>53</v>
      </c>
      <c r="F14" s="101">
        <v>53</v>
      </c>
      <c r="G14" s="100">
        <f t="shared" si="0"/>
        <v>53</v>
      </c>
      <c r="H14" s="101">
        <v>92</v>
      </c>
      <c r="I14" s="101">
        <v>133</v>
      </c>
      <c r="J14" s="195">
        <f t="shared" si="5"/>
        <v>54.1</v>
      </c>
      <c r="K14" s="196" t="s">
        <v>108</v>
      </c>
      <c r="L14" s="197" t="s">
        <v>147</v>
      </c>
      <c r="M14" s="160">
        <f t="shared" si="2"/>
        <v>131.5</v>
      </c>
      <c r="N14" s="163" t="s">
        <v>123</v>
      </c>
      <c r="O14" s="167">
        <f t="shared" si="6"/>
        <v>53</v>
      </c>
      <c r="P14" s="163" t="s">
        <v>124</v>
      </c>
      <c r="Q14" s="167">
        <f t="shared" si="7"/>
        <v>112.5</v>
      </c>
      <c r="R14" s="163" t="s">
        <v>125</v>
      </c>
      <c r="S14" s="78">
        <v>60</v>
      </c>
      <c r="T14" s="79" t="s">
        <v>131</v>
      </c>
      <c r="U14" s="78">
        <v>40</v>
      </c>
      <c r="V14" s="79">
        <v>7</v>
      </c>
      <c r="W14" s="78">
        <v>48</v>
      </c>
      <c r="X14" s="80">
        <v>8</v>
      </c>
    </row>
    <row r="15" spans="1:24" ht="21.75" customHeight="1" thickBot="1">
      <c r="A15" s="141" t="s">
        <v>46</v>
      </c>
      <c r="B15" s="147" t="s">
        <v>64</v>
      </c>
      <c r="C15" s="103">
        <v>127</v>
      </c>
      <c r="D15" s="103">
        <v>130</v>
      </c>
      <c r="E15" s="105">
        <v>51</v>
      </c>
      <c r="F15" s="101">
        <v>51</v>
      </c>
      <c r="G15" s="100">
        <f t="shared" si="0"/>
        <v>51</v>
      </c>
      <c r="H15" s="101">
        <v>83</v>
      </c>
      <c r="I15" s="101">
        <v>109</v>
      </c>
      <c r="J15" s="195">
        <f t="shared" si="5"/>
        <v>50</v>
      </c>
      <c r="K15" s="196" t="s">
        <v>116</v>
      </c>
      <c r="L15" s="197" t="s">
        <v>151</v>
      </c>
      <c r="M15" s="160">
        <f t="shared" si="2"/>
        <v>128.5</v>
      </c>
      <c r="N15" s="163" t="s">
        <v>122</v>
      </c>
      <c r="O15" s="167">
        <f t="shared" si="6"/>
        <v>51</v>
      </c>
      <c r="P15" s="163" t="s">
        <v>101</v>
      </c>
      <c r="Q15" s="167">
        <f t="shared" si="7"/>
        <v>96</v>
      </c>
      <c r="R15" s="163" t="s">
        <v>117</v>
      </c>
      <c r="S15" s="81">
        <v>59</v>
      </c>
      <c r="T15" s="82">
        <v>10</v>
      </c>
      <c r="U15" s="81">
        <v>14</v>
      </c>
      <c r="V15" s="82">
        <v>12</v>
      </c>
      <c r="W15" s="81">
        <v>56</v>
      </c>
      <c r="X15" s="83">
        <v>5</v>
      </c>
    </row>
    <row r="16" spans="1:24" ht="21.75" customHeight="1" thickBot="1">
      <c r="A16" s="141" t="s">
        <v>47</v>
      </c>
      <c r="B16" s="147" t="s">
        <v>64</v>
      </c>
      <c r="C16" s="103">
        <v>132</v>
      </c>
      <c r="D16" s="103">
        <v>120</v>
      </c>
      <c r="E16" s="105">
        <v>50</v>
      </c>
      <c r="F16" s="101">
        <v>50</v>
      </c>
      <c r="G16" s="100">
        <f t="shared" si="0"/>
        <v>50</v>
      </c>
      <c r="H16" s="101">
        <v>86</v>
      </c>
      <c r="I16" s="101">
        <v>111</v>
      </c>
      <c r="J16" s="195">
        <f t="shared" si="5"/>
        <v>49.9</v>
      </c>
      <c r="K16" s="196" t="s">
        <v>117</v>
      </c>
      <c r="L16" s="197" t="s">
        <v>152</v>
      </c>
      <c r="M16" s="160">
        <f t="shared" si="2"/>
        <v>126</v>
      </c>
      <c r="N16" s="163" t="s">
        <v>118</v>
      </c>
      <c r="O16" s="162">
        <f t="shared" si="6"/>
        <v>50</v>
      </c>
      <c r="P16" s="163" t="s">
        <v>116</v>
      </c>
      <c r="Q16" s="167">
        <f t="shared" si="7"/>
        <v>98.5</v>
      </c>
      <c r="R16" s="163" t="s">
        <v>128</v>
      </c>
      <c r="S16" s="81">
        <v>54</v>
      </c>
      <c r="T16" s="82">
        <v>12</v>
      </c>
      <c r="U16" s="81">
        <v>26</v>
      </c>
      <c r="V16" s="82">
        <v>10</v>
      </c>
      <c r="W16" s="81">
        <v>45</v>
      </c>
      <c r="X16" s="83" t="s">
        <v>132</v>
      </c>
    </row>
    <row r="17" spans="1:24" ht="21.75" customHeight="1" thickBot="1">
      <c r="A17" s="141" t="s">
        <v>48</v>
      </c>
      <c r="B17" s="147" t="s">
        <v>64</v>
      </c>
      <c r="C17" s="103">
        <v>152</v>
      </c>
      <c r="D17" s="103">
        <v>145</v>
      </c>
      <c r="E17" s="105">
        <v>46</v>
      </c>
      <c r="F17" s="101">
        <v>46</v>
      </c>
      <c r="G17" s="100">
        <f t="shared" si="0"/>
        <v>46</v>
      </c>
      <c r="H17" s="101">
        <v>96</v>
      </c>
      <c r="I17" s="101">
        <v>129</v>
      </c>
      <c r="J17" s="195">
        <f t="shared" si="5"/>
        <v>56.8</v>
      </c>
      <c r="K17" s="196" t="s">
        <v>105</v>
      </c>
      <c r="L17" s="197" t="s">
        <v>144</v>
      </c>
      <c r="M17" s="160">
        <f t="shared" si="2"/>
        <v>148.5</v>
      </c>
      <c r="N17" s="163" t="s">
        <v>104</v>
      </c>
      <c r="O17" s="162">
        <f t="shared" si="6"/>
        <v>46</v>
      </c>
      <c r="P17" s="163" t="s">
        <v>118</v>
      </c>
      <c r="Q17" s="167">
        <f t="shared" si="7"/>
        <v>112.5</v>
      </c>
      <c r="R17" s="163" t="s">
        <v>126</v>
      </c>
      <c r="S17" s="81">
        <v>65</v>
      </c>
      <c r="T17" s="82">
        <v>5</v>
      </c>
      <c r="U17" s="81">
        <v>60</v>
      </c>
      <c r="V17" s="82">
        <v>3</v>
      </c>
      <c r="W17" s="81">
        <v>55</v>
      </c>
      <c r="X17" s="83">
        <v>6</v>
      </c>
    </row>
    <row r="18" spans="1:24" ht="21.75" customHeight="1" thickBot="1">
      <c r="A18" s="141" t="s">
        <v>49</v>
      </c>
      <c r="B18" s="147" t="s">
        <v>64</v>
      </c>
      <c r="C18" s="107">
        <v>135</v>
      </c>
      <c r="D18" s="107">
        <v>128</v>
      </c>
      <c r="E18" s="108">
        <v>27</v>
      </c>
      <c r="F18" s="106">
        <v>27</v>
      </c>
      <c r="G18" s="100">
        <f t="shared" si="0"/>
        <v>27</v>
      </c>
      <c r="H18" s="106">
        <v>66</v>
      </c>
      <c r="I18" s="106">
        <v>91</v>
      </c>
      <c r="J18" s="198">
        <f t="shared" si="5"/>
        <v>44.7</v>
      </c>
      <c r="K18" s="199" t="s">
        <v>119</v>
      </c>
      <c r="L18" s="200" t="s">
        <v>75</v>
      </c>
      <c r="M18" s="160">
        <f t="shared" si="2"/>
        <v>131.5</v>
      </c>
      <c r="N18" s="168" t="s">
        <v>123</v>
      </c>
      <c r="O18" s="169">
        <f t="shared" si="6"/>
        <v>27</v>
      </c>
      <c r="P18" s="168" t="s">
        <v>120</v>
      </c>
      <c r="Q18" s="170">
        <f t="shared" si="7"/>
        <v>78.5</v>
      </c>
      <c r="R18" s="168" t="s">
        <v>130</v>
      </c>
      <c r="S18" s="81">
        <v>62</v>
      </c>
      <c r="T18" s="82">
        <v>7</v>
      </c>
      <c r="U18" s="81">
        <v>0</v>
      </c>
      <c r="V18" s="82">
        <v>13</v>
      </c>
      <c r="W18" s="81">
        <v>45</v>
      </c>
      <c r="X18" s="83" t="s">
        <v>132</v>
      </c>
    </row>
    <row r="19" spans="1:24" ht="21.75" customHeight="1" thickBot="1">
      <c r="A19" s="142" t="s">
        <v>50</v>
      </c>
      <c r="B19" s="147" t="s">
        <v>64</v>
      </c>
      <c r="C19" s="76">
        <v>168</v>
      </c>
      <c r="D19" s="76">
        <v>141</v>
      </c>
      <c r="E19" s="77">
        <v>99</v>
      </c>
      <c r="F19" s="75">
        <v>99</v>
      </c>
      <c r="G19" s="100">
        <f t="shared" si="0"/>
        <v>99</v>
      </c>
      <c r="H19" s="75">
        <v>120</v>
      </c>
      <c r="I19" s="75">
        <v>140</v>
      </c>
      <c r="J19" s="195">
        <f t="shared" si="5"/>
        <v>66.8</v>
      </c>
      <c r="K19" s="201" t="s">
        <v>114</v>
      </c>
      <c r="L19" s="202" t="s">
        <v>135</v>
      </c>
      <c r="M19" s="160">
        <f t="shared" si="2"/>
        <v>154.5</v>
      </c>
      <c r="N19" s="171" t="s">
        <v>114</v>
      </c>
      <c r="O19" s="160">
        <f t="shared" si="6"/>
        <v>99</v>
      </c>
      <c r="P19" s="217" t="s">
        <v>114</v>
      </c>
      <c r="Q19" s="167">
        <f t="shared" si="7"/>
        <v>130</v>
      </c>
      <c r="R19" s="163" t="s">
        <v>114</v>
      </c>
      <c r="S19" s="78">
        <v>74</v>
      </c>
      <c r="T19" s="79">
        <v>1</v>
      </c>
      <c r="U19" s="78">
        <v>70</v>
      </c>
      <c r="V19" s="79">
        <v>1</v>
      </c>
      <c r="W19" s="78">
        <v>82</v>
      </c>
      <c r="X19" s="80">
        <v>2</v>
      </c>
    </row>
    <row r="20" spans="1:24" ht="21.75" customHeight="1" thickBot="1">
      <c r="A20" s="142" t="s">
        <v>51</v>
      </c>
      <c r="B20" s="147" t="s">
        <v>64</v>
      </c>
      <c r="C20" s="76">
        <v>160</v>
      </c>
      <c r="D20" s="76">
        <v>148</v>
      </c>
      <c r="E20" s="77">
        <v>73</v>
      </c>
      <c r="F20" s="75">
        <v>73</v>
      </c>
      <c r="G20" s="100">
        <f t="shared" si="0"/>
        <v>73</v>
      </c>
      <c r="H20" s="75">
        <v>112</v>
      </c>
      <c r="I20" s="75">
        <v>132</v>
      </c>
      <c r="J20" s="195">
        <f t="shared" si="5"/>
        <v>62.5</v>
      </c>
      <c r="K20" s="201" t="s">
        <v>115</v>
      </c>
      <c r="L20" s="202" t="s">
        <v>132</v>
      </c>
      <c r="M20" s="160">
        <f t="shared" si="2"/>
        <v>154</v>
      </c>
      <c r="N20" s="163" t="s">
        <v>103</v>
      </c>
      <c r="O20" s="162">
        <f t="shared" si="6"/>
        <v>73</v>
      </c>
      <c r="P20" s="163" t="s">
        <v>104</v>
      </c>
      <c r="Q20" s="167">
        <f t="shared" si="7"/>
        <v>122</v>
      </c>
      <c r="R20" s="163" t="s">
        <v>96</v>
      </c>
      <c r="S20" s="78">
        <v>63</v>
      </c>
      <c r="T20" s="79">
        <v>6</v>
      </c>
      <c r="U20" s="78">
        <v>66</v>
      </c>
      <c r="V20" s="79">
        <v>2</v>
      </c>
      <c r="W20" s="78">
        <v>98</v>
      </c>
      <c r="X20" s="80">
        <v>1</v>
      </c>
    </row>
    <row r="21" spans="1:24" ht="21.75" customHeight="1" thickBot="1">
      <c r="A21" s="142" t="s">
        <v>52</v>
      </c>
      <c r="B21" s="147" t="s">
        <v>64</v>
      </c>
      <c r="C21" s="76">
        <v>146</v>
      </c>
      <c r="D21" s="76">
        <v>132</v>
      </c>
      <c r="E21" s="77">
        <v>80</v>
      </c>
      <c r="F21" s="75">
        <v>80</v>
      </c>
      <c r="G21" s="100">
        <f t="shared" si="0"/>
        <v>80</v>
      </c>
      <c r="H21" s="75">
        <v>87</v>
      </c>
      <c r="I21" s="75">
        <v>131</v>
      </c>
      <c r="J21" s="195">
        <f t="shared" si="5"/>
        <v>57.6</v>
      </c>
      <c r="K21" s="201" t="s">
        <v>104</v>
      </c>
      <c r="L21" s="202" t="s">
        <v>143</v>
      </c>
      <c r="M21" s="160">
        <f t="shared" si="2"/>
        <v>139</v>
      </c>
      <c r="N21" s="163" t="s">
        <v>105</v>
      </c>
      <c r="O21" s="162">
        <f t="shared" si="6"/>
        <v>80</v>
      </c>
      <c r="P21" s="163" t="s">
        <v>96</v>
      </c>
      <c r="Q21" s="167">
        <f t="shared" si="7"/>
        <v>109</v>
      </c>
      <c r="R21" s="163" t="s">
        <v>127</v>
      </c>
      <c r="S21" s="78">
        <v>70</v>
      </c>
      <c r="T21" s="79">
        <v>3</v>
      </c>
      <c r="U21" s="78">
        <v>50</v>
      </c>
      <c r="V21" s="79">
        <v>6</v>
      </c>
      <c r="W21" s="78">
        <v>51</v>
      </c>
      <c r="X21" s="80">
        <v>7</v>
      </c>
    </row>
    <row r="22" spans="1:24" ht="21.75" customHeight="1" thickBot="1">
      <c r="A22" s="143" t="s">
        <v>53</v>
      </c>
      <c r="B22" s="147" t="s">
        <v>64</v>
      </c>
      <c r="C22" s="76">
        <v>149</v>
      </c>
      <c r="D22" s="76">
        <v>127</v>
      </c>
      <c r="E22" s="77">
        <v>63</v>
      </c>
      <c r="F22" s="75">
        <v>63</v>
      </c>
      <c r="G22" s="100">
        <f t="shared" si="0"/>
        <v>63</v>
      </c>
      <c r="H22" s="75">
        <v>90</v>
      </c>
      <c r="I22" s="75">
        <v>128</v>
      </c>
      <c r="J22" s="195">
        <f t="shared" si="5"/>
        <v>55.7</v>
      </c>
      <c r="K22" s="201" t="s">
        <v>99</v>
      </c>
      <c r="L22" s="202" t="s">
        <v>145</v>
      </c>
      <c r="M22" s="160">
        <f t="shared" si="2"/>
        <v>138</v>
      </c>
      <c r="N22" s="163" t="s">
        <v>121</v>
      </c>
      <c r="O22" s="162">
        <f t="shared" si="6"/>
        <v>63</v>
      </c>
      <c r="P22" s="163" t="s">
        <v>105</v>
      </c>
      <c r="Q22" s="167">
        <f t="shared" si="7"/>
        <v>109</v>
      </c>
      <c r="R22" s="163" t="s">
        <v>127</v>
      </c>
      <c r="S22" s="81">
        <v>71</v>
      </c>
      <c r="T22" s="82">
        <v>2</v>
      </c>
      <c r="U22" s="81">
        <v>36</v>
      </c>
      <c r="V22" s="82">
        <v>8</v>
      </c>
      <c r="W22" s="81">
        <v>40</v>
      </c>
      <c r="X22" s="83">
        <v>12</v>
      </c>
    </row>
    <row r="23" spans="1:24" ht="21.75" customHeight="1" thickBot="1">
      <c r="A23" s="143" t="s">
        <v>54</v>
      </c>
      <c r="B23" s="147" t="s">
        <v>64</v>
      </c>
      <c r="C23" s="76">
        <v>115</v>
      </c>
      <c r="D23" s="76">
        <v>102</v>
      </c>
      <c r="E23" s="77">
        <v>52</v>
      </c>
      <c r="F23" s="75">
        <v>52</v>
      </c>
      <c r="G23" s="100">
        <f t="shared" si="0"/>
        <v>52</v>
      </c>
      <c r="H23" s="75">
        <v>62</v>
      </c>
      <c r="I23" s="75">
        <v>108</v>
      </c>
      <c r="J23" s="195">
        <f t="shared" si="5"/>
        <v>43.9</v>
      </c>
      <c r="K23" s="201" t="s">
        <v>120</v>
      </c>
      <c r="L23" s="202" t="s">
        <v>76</v>
      </c>
      <c r="M23" s="160">
        <f t="shared" si="2"/>
        <v>108.5</v>
      </c>
      <c r="N23" s="163" t="s">
        <v>120</v>
      </c>
      <c r="O23" s="162">
        <f t="shared" si="6"/>
        <v>52</v>
      </c>
      <c r="P23" s="163" t="s">
        <v>108</v>
      </c>
      <c r="Q23" s="167">
        <f t="shared" si="7"/>
        <v>85</v>
      </c>
      <c r="R23" s="163" t="s">
        <v>119</v>
      </c>
      <c r="S23" s="81">
        <v>60</v>
      </c>
      <c r="T23" s="82" t="s">
        <v>131</v>
      </c>
      <c r="U23" s="81">
        <v>34</v>
      </c>
      <c r="V23" s="82">
        <v>9</v>
      </c>
      <c r="W23" s="81">
        <v>70</v>
      </c>
      <c r="X23" s="83">
        <v>4</v>
      </c>
    </row>
    <row r="24" spans="1:24" ht="21.75" customHeight="1" thickBot="1">
      <c r="A24" s="233" t="s">
        <v>55</v>
      </c>
      <c r="B24" s="234" t="s">
        <v>113</v>
      </c>
      <c r="C24" s="92">
        <v>167</v>
      </c>
      <c r="D24" s="92">
        <v>144</v>
      </c>
      <c r="E24" s="93">
        <v>125</v>
      </c>
      <c r="F24" s="91">
        <v>125</v>
      </c>
      <c r="G24" s="235">
        <f t="shared" si="0"/>
        <v>125</v>
      </c>
      <c r="H24" s="91">
        <v>128</v>
      </c>
      <c r="I24" s="91">
        <v>138</v>
      </c>
      <c r="J24" s="236">
        <f t="shared" si="5"/>
        <v>70.2</v>
      </c>
      <c r="K24" s="237" t="s">
        <v>94</v>
      </c>
      <c r="L24" s="238" t="s">
        <v>99</v>
      </c>
      <c r="M24" s="239">
        <f t="shared" si="2"/>
        <v>155.5</v>
      </c>
      <c r="N24" s="174" t="s">
        <v>94</v>
      </c>
      <c r="O24" s="240">
        <f t="shared" si="6"/>
        <v>125</v>
      </c>
      <c r="P24" s="174" t="s">
        <v>112</v>
      </c>
      <c r="Q24" s="175">
        <f t="shared" si="7"/>
        <v>133</v>
      </c>
      <c r="R24" s="174" t="s">
        <v>94</v>
      </c>
      <c r="S24" s="94">
        <v>67</v>
      </c>
      <c r="T24" s="95">
        <v>4</v>
      </c>
      <c r="U24" s="94">
        <v>56</v>
      </c>
      <c r="V24" s="95">
        <v>4</v>
      </c>
      <c r="W24" s="94">
        <v>81</v>
      </c>
      <c r="X24" s="96">
        <v>3</v>
      </c>
    </row>
    <row r="25" spans="1:24" ht="21.75" customHeight="1" thickBot="1" thickTop="1">
      <c r="A25" s="145" t="s">
        <v>57</v>
      </c>
      <c r="B25" s="228" t="s">
        <v>65</v>
      </c>
      <c r="C25" s="122">
        <v>146</v>
      </c>
      <c r="D25" s="122">
        <v>127</v>
      </c>
      <c r="E25" s="123">
        <v>45</v>
      </c>
      <c r="F25" s="121">
        <v>45</v>
      </c>
      <c r="G25" s="229">
        <f t="shared" si="0"/>
        <v>45</v>
      </c>
      <c r="H25" s="121">
        <v>88</v>
      </c>
      <c r="I25" s="183">
        <v>100</v>
      </c>
      <c r="J25" s="230">
        <f t="shared" si="5"/>
        <v>50.6</v>
      </c>
      <c r="K25" s="231" t="s">
        <v>101</v>
      </c>
      <c r="L25" s="205" t="s">
        <v>148</v>
      </c>
      <c r="M25" s="232">
        <f t="shared" si="2"/>
        <v>136.5</v>
      </c>
      <c r="N25" s="172" t="s">
        <v>101</v>
      </c>
      <c r="O25" s="162">
        <f t="shared" si="6"/>
        <v>45</v>
      </c>
      <c r="P25" s="172" t="s">
        <v>128</v>
      </c>
      <c r="Q25" s="162">
        <f t="shared" si="7"/>
        <v>94</v>
      </c>
      <c r="R25" s="172" t="s">
        <v>111</v>
      </c>
      <c r="S25" s="125">
        <v>68</v>
      </c>
      <c r="T25" s="126">
        <v>6</v>
      </c>
      <c r="U25" s="125">
        <v>26</v>
      </c>
      <c r="V25" s="126">
        <v>4</v>
      </c>
      <c r="W25" s="125">
        <v>63</v>
      </c>
      <c r="X25" s="127">
        <v>8</v>
      </c>
    </row>
    <row r="26" spans="1:24" ht="21.75" customHeight="1" thickBot="1">
      <c r="A26" s="145" t="s">
        <v>58</v>
      </c>
      <c r="B26" s="147" t="s">
        <v>65</v>
      </c>
      <c r="C26" s="122">
        <v>123</v>
      </c>
      <c r="D26" s="183">
        <v>141</v>
      </c>
      <c r="E26" s="122">
        <v>53</v>
      </c>
      <c r="F26" s="122">
        <v>53</v>
      </c>
      <c r="G26" s="100">
        <f t="shared" si="0"/>
        <v>53</v>
      </c>
      <c r="H26" s="122">
        <v>82</v>
      </c>
      <c r="I26" s="122">
        <v>103</v>
      </c>
      <c r="J26" s="203">
        <f aca="true" t="shared" si="8" ref="J26:J34">(C26+D26+G26+H26+I26)/10</f>
        <v>50.2</v>
      </c>
      <c r="K26" s="204" t="s">
        <v>128</v>
      </c>
      <c r="L26" s="205" t="s">
        <v>149</v>
      </c>
      <c r="M26" s="160">
        <f t="shared" si="2"/>
        <v>132</v>
      </c>
      <c r="N26" s="172" t="s">
        <v>128</v>
      </c>
      <c r="O26" s="162">
        <f t="shared" si="6"/>
        <v>53</v>
      </c>
      <c r="P26" s="172" t="s">
        <v>105</v>
      </c>
      <c r="Q26" s="167">
        <f t="shared" si="7"/>
        <v>92.5</v>
      </c>
      <c r="R26" s="172" t="s">
        <v>128</v>
      </c>
      <c r="S26" s="125">
        <v>57</v>
      </c>
      <c r="T26" s="126">
        <v>10</v>
      </c>
      <c r="U26" s="125">
        <v>13</v>
      </c>
      <c r="V26" s="126">
        <v>9</v>
      </c>
      <c r="W26" s="125">
        <v>83</v>
      </c>
      <c r="X26" s="127">
        <v>4</v>
      </c>
    </row>
    <row r="27" spans="1:24" ht="21.75" customHeight="1" thickBot="1">
      <c r="A27" s="145" t="s">
        <v>59</v>
      </c>
      <c r="B27" s="147" t="s">
        <v>65</v>
      </c>
      <c r="C27" s="122">
        <v>143</v>
      </c>
      <c r="D27" s="122">
        <v>145</v>
      </c>
      <c r="E27" s="130">
        <v>50</v>
      </c>
      <c r="F27" s="121">
        <v>50</v>
      </c>
      <c r="G27" s="100">
        <f t="shared" si="0"/>
        <v>50</v>
      </c>
      <c r="H27" s="121">
        <v>91</v>
      </c>
      <c r="I27" s="124">
        <v>121</v>
      </c>
      <c r="J27" s="203">
        <f t="shared" si="8"/>
        <v>55</v>
      </c>
      <c r="K27" s="204" t="s">
        <v>135</v>
      </c>
      <c r="L27" s="205" t="s">
        <v>146</v>
      </c>
      <c r="M27" s="160">
        <f t="shared" si="2"/>
        <v>144</v>
      </c>
      <c r="N27" s="172" t="s">
        <v>108</v>
      </c>
      <c r="O27" s="162">
        <f t="shared" si="6"/>
        <v>50</v>
      </c>
      <c r="P27" s="172" t="s">
        <v>108</v>
      </c>
      <c r="Q27" s="167">
        <f t="shared" si="7"/>
        <v>106</v>
      </c>
      <c r="R27" s="172" t="s">
        <v>139</v>
      </c>
      <c r="S27" s="125">
        <v>60</v>
      </c>
      <c r="T27" s="126">
        <v>9</v>
      </c>
      <c r="U27" s="125">
        <v>16</v>
      </c>
      <c r="V27" s="126">
        <v>7</v>
      </c>
      <c r="W27" s="125">
        <v>52</v>
      </c>
      <c r="X27" s="127">
        <v>10</v>
      </c>
    </row>
    <row r="28" spans="1:24" ht="21.75" customHeight="1" thickBot="1">
      <c r="A28" s="145" t="s">
        <v>60</v>
      </c>
      <c r="B28" s="147" t="s">
        <v>65</v>
      </c>
      <c r="C28" s="129">
        <v>149</v>
      </c>
      <c r="D28" s="129">
        <v>151</v>
      </c>
      <c r="E28" s="130">
        <v>65</v>
      </c>
      <c r="F28" s="128">
        <v>65</v>
      </c>
      <c r="G28" s="100">
        <f t="shared" si="0"/>
        <v>65</v>
      </c>
      <c r="H28" s="128">
        <v>102</v>
      </c>
      <c r="I28" s="131">
        <v>144</v>
      </c>
      <c r="J28" s="203">
        <f t="shared" si="8"/>
        <v>61.1</v>
      </c>
      <c r="K28" s="204" t="s">
        <v>97</v>
      </c>
      <c r="L28" s="206" t="s">
        <v>118</v>
      </c>
      <c r="M28" s="160">
        <f t="shared" si="2"/>
        <v>150</v>
      </c>
      <c r="N28" s="173" t="s">
        <v>137</v>
      </c>
      <c r="O28" s="162">
        <f t="shared" si="6"/>
        <v>65</v>
      </c>
      <c r="P28" s="173" t="s">
        <v>96</v>
      </c>
      <c r="Q28" s="167">
        <f t="shared" si="7"/>
        <v>123</v>
      </c>
      <c r="R28" s="173" t="s">
        <v>138</v>
      </c>
      <c r="S28" s="132">
        <v>73</v>
      </c>
      <c r="T28" s="133">
        <v>2</v>
      </c>
      <c r="U28" s="132">
        <v>56</v>
      </c>
      <c r="V28" s="133">
        <v>2</v>
      </c>
      <c r="W28" s="132">
        <v>65</v>
      </c>
      <c r="X28" s="134">
        <v>6</v>
      </c>
    </row>
    <row r="29" spans="1:24" ht="21.75" customHeight="1" thickBot="1">
      <c r="A29" s="142" t="s">
        <v>61</v>
      </c>
      <c r="B29" s="147" t="s">
        <v>65</v>
      </c>
      <c r="C29" s="136">
        <v>155</v>
      </c>
      <c r="D29" s="136">
        <v>163</v>
      </c>
      <c r="E29" s="137">
        <v>64</v>
      </c>
      <c r="F29" s="135">
        <v>64</v>
      </c>
      <c r="G29" s="100">
        <f t="shared" si="0"/>
        <v>64</v>
      </c>
      <c r="H29" s="135">
        <v>124</v>
      </c>
      <c r="I29" s="135">
        <v>142</v>
      </c>
      <c r="J29" s="203">
        <f t="shared" si="8"/>
        <v>64.8</v>
      </c>
      <c r="K29" s="204" t="s">
        <v>95</v>
      </c>
      <c r="L29" s="207" t="s">
        <v>111</v>
      </c>
      <c r="M29" s="160">
        <f t="shared" si="2"/>
        <v>159</v>
      </c>
      <c r="N29" s="164" t="s">
        <v>96</v>
      </c>
      <c r="O29" s="162">
        <f t="shared" si="6"/>
        <v>64</v>
      </c>
      <c r="P29" s="164" t="s">
        <v>104</v>
      </c>
      <c r="Q29" s="167">
        <f t="shared" si="7"/>
        <v>133</v>
      </c>
      <c r="R29" s="164" t="s">
        <v>95</v>
      </c>
      <c r="S29" s="118">
        <v>71</v>
      </c>
      <c r="T29" s="119">
        <v>4</v>
      </c>
      <c r="U29" s="118">
        <v>50</v>
      </c>
      <c r="V29" s="119">
        <v>3</v>
      </c>
      <c r="W29" s="118">
        <v>92</v>
      </c>
      <c r="X29" s="120">
        <v>2</v>
      </c>
    </row>
    <row r="30" spans="1:24" ht="21.75" customHeight="1" thickBot="1">
      <c r="A30" s="142" t="s">
        <v>62</v>
      </c>
      <c r="B30" s="147" t="s">
        <v>65</v>
      </c>
      <c r="C30" s="136">
        <v>182</v>
      </c>
      <c r="D30" s="136">
        <v>160</v>
      </c>
      <c r="E30" s="137">
        <v>126</v>
      </c>
      <c r="F30" s="135">
        <v>126</v>
      </c>
      <c r="G30" s="100">
        <f t="shared" si="0"/>
        <v>126</v>
      </c>
      <c r="H30" s="135">
        <v>146</v>
      </c>
      <c r="I30" s="135">
        <v>173</v>
      </c>
      <c r="J30" s="203">
        <f t="shared" si="8"/>
        <v>78.7</v>
      </c>
      <c r="K30" s="204" t="s">
        <v>134</v>
      </c>
      <c r="L30" s="207" t="s">
        <v>96</v>
      </c>
      <c r="M30" s="160">
        <f t="shared" si="2"/>
        <v>171</v>
      </c>
      <c r="N30" s="164" t="s">
        <v>112</v>
      </c>
      <c r="O30" s="162">
        <f t="shared" si="6"/>
        <v>126</v>
      </c>
      <c r="P30" s="164" t="s">
        <v>94</v>
      </c>
      <c r="Q30" s="167">
        <f t="shared" si="7"/>
        <v>159.5</v>
      </c>
      <c r="R30" s="164" t="s">
        <v>136</v>
      </c>
      <c r="S30" s="118">
        <v>66</v>
      </c>
      <c r="T30" s="119">
        <v>7</v>
      </c>
      <c r="U30" s="118">
        <v>82</v>
      </c>
      <c r="V30" s="119">
        <v>1</v>
      </c>
      <c r="W30" s="118">
        <v>85</v>
      </c>
      <c r="X30" s="120">
        <v>3</v>
      </c>
    </row>
    <row r="31" spans="1:24" ht="21.75" customHeight="1" thickBot="1">
      <c r="A31" s="142" t="s">
        <v>63</v>
      </c>
      <c r="B31" s="147" t="s">
        <v>65</v>
      </c>
      <c r="C31" s="136">
        <v>169</v>
      </c>
      <c r="D31" s="136">
        <v>152</v>
      </c>
      <c r="E31" s="137">
        <v>49</v>
      </c>
      <c r="F31" s="135">
        <v>49</v>
      </c>
      <c r="G31" s="100">
        <f t="shared" si="0"/>
        <v>49</v>
      </c>
      <c r="H31" s="135">
        <v>118</v>
      </c>
      <c r="I31" s="135">
        <v>137</v>
      </c>
      <c r="J31" s="203">
        <f t="shared" si="8"/>
        <v>62.5</v>
      </c>
      <c r="K31" s="204" t="s">
        <v>96</v>
      </c>
      <c r="L31" s="207" t="s">
        <v>141</v>
      </c>
      <c r="M31" s="160">
        <f t="shared" si="2"/>
        <v>160.5</v>
      </c>
      <c r="N31" s="164" t="s">
        <v>102</v>
      </c>
      <c r="O31" s="162">
        <f t="shared" si="6"/>
        <v>49</v>
      </c>
      <c r="P31" s="164" t="s">
        <v>101</v>
      </c>
      <c r="Q31" s="167">
        <f t="shared" si="7"/>
        <v>127.5</v>
      </c>
      <c r="R31" s="164" t="s">
        <v>96</v>
      </c>
      <c r="S31" s="118">
        <v>75</v>
      </c>
      <c r="T31" s="119">
        <v>1</v>
      </c>
      <c r="U31" s="118">
        <v>24</v>
      </c>
      <c r="V31" s="119">
        <v>6</v>
      </c>
      <c r="W31" s="118">
        <v>62</v>
      </c>
      <c r="X31" s="120">
        <v>9</v>
      </c>
    </row>
    <row r="32" spans="1:24" ht="21.75" customHeight="1" thickBot="1">
      <c r="A32" s="145" t="s">
        <v>66</v>
      </c>
      <c r="B32" s="147" t="s">
        <v>65</v>
      </c>
      <c r="C32" s="122">
        <v>154</v>
      </c>
      <c r="D32" s="122">
        <v>149</v>
      </c>
      <c r="E32" s="123">
        <v>67</v>
      </c>
      <c r="F32" s="121">
        <v>67</v>
      </c>
      <c r="G32" s="100">
        <f t="shared" si="0"/>
        <v>67</v>
      </c>
      <c r="H32" s="121">
        <v>109</v>
      </c>
      <c r="I32" s="124">
        <v>129</v>
      </c>
      <c r="J32" s="203">
        <f t="shared" si="8"/>
        <v>60.8</v>
      </c>
      <c r="K32" s="204" t="s">
        <v>105</v>
      </c>
      <c r="L32" s="205" t="s">
        <v>142</v>
      </c>
      <c r="M32" s="160">
        <f t="shared" si="2"/>
        <v>151.5</v>
      </c>
      <c r="N32" s="172" t="s">
        <v>105</v>
      </c>
      <c r="O32" s="162">
        <f t="shared" si="6"/>
        <v>67</v>
      </c>
      <c r="P32" s="172" t="s">
        <v>95</v>
      </c>
      <c r="Q32" s="167">
        <f t="shared" si="7"/>
        <v>119</v>
      </c>
      <c r="R32" s="172" t="s">
        <v>98</v>
      </c>
      <c r="S32" s="125">
        <v>72</v>
      </c>
      <c r="T32" s="126">
        <v>3</v>
      </c>
      <c r="U32" s="125">
        <v>25</v>
      </c>
      <c r="V32" s="126">
        <v>5</v>
      </c>
      <c r="W32" s="125">
        <v>93</v>
      </c>
      <c r="X32" s="127">
        <v>1</v>
      </c>
    </row>
    <row r="33" spans="1:24" ht="21.75" customHeight="1" thickBot="1">
      <c r="A33" s="142" t="s">
        <v>67</v>
      </c>
      <c r="B33" s="147" t="s">
        <v>65</v>
      </c>
      <c r="C33" s="76">
        <v>171</v>
      </c>
      <c r="D33" s="76">
        <v>146</v>
      </c>
      <c r="E33" s="77">
        <v>52</v>
      </c>
      <c r="F33" s="75">
        <v>52</v>
      </c>
      <c r="G33" s="100">
        <f t="shared" si="0"/>
        <v>52</v>
      </c>
      <c r="H33" s="75">
        <v>114</v>
      </c>
      <c r="I33" s="75">
        <v>123</v>
      </c>
      <c r="J33" s="203">
        <f t="shared" si="8"/>
        <v>60.6</v>
      </c>
      <c r="K33" s="204" t="s">
        <v>99</v>
      </c>
      <c r="L33" s="208" t="s">
        <v>120</v>
      </c>
      <c r="M33" s="160">
        <f t="shared" si="2"/>
        <v>158.5</v>
      </c>
      <c r="N33" s="163" t="s">
        <v>104</v>
      </c>
      <c r="O33" s="162">
        <f t="shared" si="6"/>
        <v>52</v>
      </c>
      <c r="P33" s="163" t="s">
        <v>133</v>
      </c>
      <c r="Q33" s="167">
        <f t="shared" si="7"/>
        <v>118.5</v>
      </c>
      <c r="R33" s="163" t="s">
        <v>99</v>
      </c>
      <c r="S33" s="78">
        <v>69</v>
      </c>
      <c r="T33" s="79">
        <v>5</v>
      </c>
      <c r="U33" s="78">
        <v>14</v>
      </c>
      <c r="V33" s="79">
        <v>8</v>
      </c>
      <c r="W33" s="78">
        <v>81</v>
      </c>
      <c r="X33" s="80">
        <v>5</v>
      </c>
    </row>
    <row r="34" spans="1:24" ht="21.75" customHeight="1" thickBot="1">
      <c r="A34" s="146" t="s">
        <v>68</v>
      </c>
      <c r="B34" s="147" t="s">
        <v>65</v>
      </c>
      <c r="C34" s="92">
        <v>124</v>
      </c>
      <c r="D34" s="92">
        <v>139</v>
      </c>
      <c r="E34" s="93">
        <v>38</v>
      </c>
      <c r="F34" s="91">
        <v>38</v>
      </c>
      <c r="G34" s="100">
        <f t="shared" si="0"/>
        <v>38</v>
      </c>
      <c r="H34" s="91">
        <v>78</v>
      </c>
      <c r="I34" s="91">
        <v>93</v>
      </c>
      <c r="J34" s="203">
        <f t="shared" si="8"/>
        <v>47.2</v>
      </c>
      <c r="K34" s="209" t="s">
        <v>117</v>
      </c>
      <c r="L34" s="210" t="s">
        <v>77</v>
      </c>
      <c r="M34" s="184">
        <f t="shared" si="2"/>
        <v>131.5</v>
      </c>
      <c r="N34" s="174" t="s">
        <v>117</v>
      </c>
      <c r="O34" s="175">
        <f t="shared" si="6"/>
        <v>38</v>
      </c>
      <c r="P34" s="174" t="s">
        <v>117</v>
      </c>
      <c r="Q34" s="167">
        <f t="shared" si="7"/>
        <v>85.5</v>
      </c>
      <c r="R34" s="174" t="s">
        <v>117</v>
      </c>
      <c r="S34" s="94">
        <v>62</v>
      </c>
      <c r="T34" s="95">
        <v>8</v>
      </c>
      <c r="U34" s="94">
        <v>10</v>
      </c>
      <c r="V34" s="95">
        <v>10</v>
      </c>
      <c r="W34" s="94">
        <v>64</v>
      </c>
      <c r="X34" s="96">
        <v>7</v>
      </c>
    </row>
    <row r="35" spans="1:24" ht="21.75" customHeight="1" thickBot="1" thickTop="1">
      <c r="A35" s="144" t="s">
        <v>70</v>
      </c>
      <c r="B35" s="147" t="s">
        <v>69</v>
      </c>
      <c r="C35" s="85">
        <v>174</v>
      </c>
      <c r="D35" s="85">
        <v>181</v>
      </c>
      <c r="E35" s="86">
        <v>134</v>
      </c>
      <c r="F35" s="84">
        <v>134</v>
      </c>
      <c r="G35" s="100">
        <f t="shared" si="0"/>
        <v>134</v>
      </c>
      <c r="H35" s="84">
        <v>140</v>
      </c>
      <c r="I35" s="87">
        <v>166</v>
      </c>
      <c r="J35" s="211">
        <f>(C35+D35+G35+H35+I35)/10</f>
        <v>79.5</v>
      </c>
      <c r="K35" s="212" t="s">
        <v>95</v>
      </c>
      <c r="L35" s="213" t="s">
        <v>95</v>
      </c>
      <c r="M35" s="186">
        <f t="shared" si="2"/>
        <v>177.5</v>
      </c>
      <c r="N35" s="165" t="s">
        <v>104</v>
      </c>
      <c r="O35" s="166">
        <f>(G35)</f>
        <v>134</v>
      </c>
      <c r="P35" s="165" t="s">
        <v>95</v>
      </c>
      <c r="Q35" s="166">
        <f t="shared" si="7"/>
        <v>153</v>
      </c>
      <c r="R35" s="165" t="s">
        <v>102</v>
      </c>
      <c r="S35" s="88">
        <v>83</v>
      </c>
      <c r="T35" s="89">
        <v>2</v>
      </c>
      <c r="U35" s="88">
        <v>68</v>
      </c>
      <c r="V35" s="89">
        <v>2</v>
      </c>
      <c r="W35" s="88">
        <v>90</v>
      </c>
      <c r="X35" s="90">
        <v>2</v>
      </c>
    </row>
    <row r="36" spans="1:24" ht="21.75" customHeight="1" thickBot="1">
      <c r="A36" s="145" t="s">
        <v>8</v>
      </c>
      <c r="B36" s="147" t="s">
        <v>69</v>
      </c>
      <c r="C36" s="122">
        <v>180</v>
      </c>
      <c r="D36" s="122">
        <v>178</v>
      </c>
      <c r="E36" s="123">
        <v>100</v>
      </c>
      <c r="F36" s="121">
        <v>100</v>
      </c>
      <c r="G36" s="100">
        <f t="shared" si="0"/>
        <v>100</v>
      </c>
      <c r="H36" s="121">
        <v>144</v>
      </c>
      <c r="I36" s="124">
        <v>142</v>
      </c>
      <c r="J36" s="214">
        <f>(C36+D36+G36+H36+I36)/10</f>
        <v>74.4</v>
      </c>
      <c r="K36" s="215" t="s">
        <v>103</v>
      </c>
      <c r="L36" s="215" t="s">
        <v>104</v>
      </c>
      <c r="M36" s="160">
        <f t="shared" si="2"/>
        <v>179</v>
      </c>
      <c r="N36" s="172" t="s">
        <v>103</v>
      </c>
      <c r="O36" s="167">
        <f>(F36+G36)/2</f>
        <v>100</v>
      </c>
      <c r="P36" s="172" t="s">
        <v>104</v>
      </c>
      <c r="Q36" s="167">
        <f t="shared" si="7"/>
        <v>143</v>
      </c>
      <c r="R36" s="172" t="s">
        <v>96</v>
      </c>
      <c r="S36" s="125">
        <v>75</v>
      </c>
      <c r="T36" s="126">
        <v>4</v>
      </c>
      <c r="U36" s="125">
        <v>45</v>
      </c>
      <c r="V36" s="126">
        <v>3</v>
      </c>
      <c r="W36" s="125">
        <v>96</v>
      </c>
      <c r="X36" s="127">
        <v>1</v>
      </c>
    </row>
    <row r="37" spans="1:24" ht="21.75" customHeight="1" thickBot="1">
      <c r="A37" s="145" t="s">
        <v>9</v>
      </c>
      <c r="B37" s="147" t="s">
        <v>69</v>
      </c>
      <c r="C37" s="122">
        <v>182</v>
      </c>
      <c r="D37" s="122">
        <v>177</v>
      </c>
      <c r="E37" s="123">
        <v>108</v>
      </c>
      <c r="F37" s="121">
        <v>108</v>
      </c>
      <c r="G37" s="100">
        <f t="shared" si="0"/>
        <v>108</v>
      </c>
      <c r="H37" s="121">
        <v>128</v>
      </c>
      <c r="I37" s="124">
        <v>135</v>
      </c>
      <c r="J37" s="214">
        <f>(C37+D37+G37+H37+I37)/10</f>
        <v>73</v>
      </c>
      <c r="K37" s="215" t="s">
        <v>104</v>
      </c>
      <c r="L37" s="215" t="s">
        <v>105</v>
      </c>
      <c r="M37" s="160">
        <f t="shared" si="2"/>
        <v>179.5</v>
      </c>
      <c r="N37" s="172" t="s">
        <v>114</v>
      </c>
      <c r="O37" s="167">
        <f>(F37+G37)/2</f>
        <v>108</v>
      </c>
      <c r="P37" s="172" t="s">
        <v>96</v>
      </c>
      <c r="Q37" s="167">
        <f t="shared" si="7"/>
        <v>131.5</v>
      </c>
      <c r="R37" s="172" t="s">
        <v>104</v>
      </c>
      <c r="S37" s="125">
        <v>81</v>
      </c>
      <c r="T37" s="126">
        <v>3</v>
      </c>
      <c r="U37" s="125">
        <v>17</v>
      </c>
      <c r="V37" s="126">
        <v>4</v>
      </c>
      <c r="W37" s="125">
        <v>88</v>
      </c>
      <c r="X37" s="127">
        <v>4</v>
      </c>
    </row>
    <row r="38" spans="1:24" ht="21.75" customHeight="1" thickBot="1">
      <c r="A38" s="148" t="s">
        <v>10</v>
      </c>
      <c r="B38" s="149" t="s">
        <v>69</v>
      </c>
      <c r="C38" s="150">
        <v>183</v>
      </c>
      <c r="D38" s="150">
        <v>184</v>
      </c>
      <c r="E38" s="151">
        <v>139</v>
      </c>
      <c r="F38" s="152">
        <v>139</v>
      </c>
      <c r="G38" s="100">
        <f t="shared" si="0"/>
        <v>139</v>
      </c>
      <c r="H38" s="152">
        <v>158</v>
      </c>
      <c r="I38" s="153">
        <v>171</v>
      </c>
      <c r="J38" s="214">
        <f>(C38+D38+G38+H38+I38)/10</f>
        <v>83.5</v>
      </c>
      <c r="K38" s="215" t="s">
        <v>94</v>
      </c>
      <c r="L38" s="216" t="s">
        <v>140</v>
      </c>
      <c r="M38" s="160">
        <f t="shared" si="2"/>
        <v>183.5</v>
      </c>
      <c r="N38" s="176" t="s">
        <v>94</v>
      </c>
      <c r="O38" s="167">
        <f>(F38+G38)/2</f>
        <v>139</v>
      </c>
      <c r="P38" s="176" t="s">
        <v>94</v>
      </c>
      <c r="Q38" s="167">
        <f t="shared" si="7"/>
        <v>164.5</v>
      </c>
      <c r="R38" s="176" t="s">
        <v>94</v>
      </c>
      <c r="S38" s="154">
        <v>84</v>
      </c>
      <c r="T38" s="155">
        <v>1</v>
      </c>
      <c r="U38" s="154">
        <v>71</v>
      </c>
      <c r="V38" s="155">
        <v>1</v>
      </c>
      <c r="W38" s="154">
        <v>89</v>
      </c>
      <c r="X38" s="156">
        <v>3</v>
      </c>
    </row>
    <row r="39" spans="1:24" ht="12.75" thickTop="1">
      <c r="A39" s="157"/>
      <c r="B39" s="157"/>
      <c r="C39" s="157"/>
      <c r="D39" s="157"/>
      <c r="E39" s="158"/>
      <c r="F39" s="157"/>
      <c r="G39" s="157"/>
      <c r="H39" s="158"/>
      <c r="I39" s="157"/>
      <c r="J39" s="177"/>
      <c r="K39" s="178"/>
      <c r="L39" s="177"/>
      <c r="M39" s="177"/>
      <c r="N39" s="179"/>
      <c r="O39" s="177"/>
      <c r="P39" s="179"/>
      <c r="Q39" s="177"/>
      <c r="R39" s="179"/>
      <c r="S39" s="158"/>
      <c r="T39" s="158"/>
      <c r="U39" s="159"/>
      <c r="V39" s="159"/>
      <c r="W39" s="157"/>
      <c r="X39" s="157"/>
    </row>
  </sheetData>
  <sheetProtection/>
  <protectedRanges>
    <protectedRange sqref="S4:X11 S13:X35 U12:X12" name="Captions"/>
    <protectedRange sqref="H5:I11 H13:I24" name="General Effect"/>
    <protectedRange sqref="H4:I4 H12:I12 E35:F35 C35 C4:F24" name="Music and Visual Performance"/>
    <protectedRange sqref="K4:L11 K13:L35" name="Place"/>
  </protectedRanges>
  <mergeCells count="22">
    <mergeCell ref="S1:S3"/>
    <mergeCell ref="T1:T3"/>
    <mergeCell ref="U1:U3"/>
    <mergeCell ref="V1:V3"/>
    <mergeCell ref="W1:W3"/>
    <mergeCell ref="X1:X3"/>
    <mergeCell ref="R1:R3"/>
    <mergeCell ref="M1:M3"/>
    <mergeCell ref="N1:N3"/>
    <mergeCell ref="O1:O3"/>
    <mergeCell ref="P1:P3"/>
    <mergeCell ref="Q1:Q3"/>
    <mergeCell ref="G2:G3"/>
    <mergeCell ref="H1:I1"/>
    <mergeCell ref="K2:K3"/>
    <mergeCell ref="A1:A3"/>
    <mergeCell ref="B1:B3"/>
    <mergeCell ref="K1:L1"/>
    <mergeCell ref="E1:G1"/>
    <mergeCell ref="J1:J3"/>
    <mergeCell ref="C1:D1"/>
    <mergeCell ref="L2:L3"/>
  </mergeCells>
  <printOptions horizontalCentered="1"/>
  <pageMargins left="0" right="0" top="0.75" bottom="0" header="0" footer="0"/>
  <pageSetup fitToHeight="1" fitToWidth="1" orientation="landscape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zoomScalePageLayoutView="0" workbookViewId="0" topLeftCell="A1">
      <selection activeCell="L31" sqref="L31"/>
    </sheetView>
  </sheetViews>
  <sheetFormatPr defaultColWidth="8.8515625" defaultRowHeight="12.75"/>
  <cols>
    <col min="1" max="1" width="26.00390625" style="0" bestFit="1" customWidth="1"/>
    <col min="2" max="2" width="7.28125" style="0" bestFit="1" customWidth="1"/>
    <col min="3" max="3" width="14.7109375" style="30" customWidth="1"/>
    <col min="4" max="5" width="7.7109375" style="0" customWidth="1"/>
    <col min="6" max="6" width="14.7109375" style="30" customWidth="1"/>
    <col min="7" max="8" width="7.7109375" style="0" customWidth="1"/>
    <col min="9" max="9" width="8.8515625" style="30" customWidth="1"/>
    <col min="10" max="10" width="9.28125" style="30" customWidth="1"/>
    <col min="11" max="11" width="8.28125" style="27" customWidth="1"/>
    <col min="12" max="13" width="7.7109375" style="0" customWidth="1"/>
    <col min="14" max="14" width="14.7109375" style="30" customWidth="1"/>
    <col min="15" max="16" width="7.7109375" style="0" customWidth="1"/>
  </cols>
  <sheetData>
    <row r="1" spans="1:16" s="1" customFormat="1" ht="21.75" customHeight="1">
      <c r="A1" s="280" t="s">
        <v>177</v>
      </c>
      <c r="B1" s="279" t="s">
        <v>0</v>
      </c>
      <c r="C1" s="31" t="s">
        <v>20</v>
      </c>
      <c r="D1" s="278" t="s">
        <v>13</v>
      </c>
      <c r="E1" s="279"/>
      <c r="F1" s="31" t="s">
        <v>21</v>
      </c>
      <c r="G1" s="278" t="s">
        <v>13</v>
      </c>
      <c r="H1" s="279"/>
      <c r="I1" s="247" t="s">
        <v>22</v>
      </c>
      <c r="J1" s="255"/>
      <c r="K1" s="255"/>
      <c r="L1" s="278" t="s">
        <v>13</v>
      </c>
      <c r="M1" s="279"/>
      <c r="N1" s="32" t="s">
        <v>24</v>
      </c>
      <c r="O1" s="278" t="s">
        <v>13</v>
      </c>
      <c r="P1" s="279"/>
    </row>
    <row r="2" spans="1:16" s="1" customFormat="1" ht="21.75" customHeight="1" thickBot="1">
      <c r="A2" s="281"/>
      <c r="B2" s="282"/>
      <c r="C2" s="28" t="s">
        <v>26</v>
      </c>
      <c r="D2" s="14" t="s">
        <v>6</v>
      </c>
      <c r="E2" s="12" t="s">
        <v>14</v>
      </c>
      <c r="F2" s="28" t="s">
        <v>23</v>
      </c>
      <c r="G2" s="14" t="s">
        <v>6</v>
      </c>
      <c r="H2" s="12" t="s">
        <v>14</v>
      </c>
      <c r="I2" s="28" t="s">
        <v>93</v>
      </c>
      <c r="J2" s="29" t="s">
        <v>159</v>
      </c>
      <c r="K2" s="19" t="s">
        <v>27</v>
      </c>
      <c r="L2" s="14" t="s">
        <v>6</v>
      </c>
      <c r="M2" s="12" t="s">
        <v>14</v>
      </c>
      <c r="N2" s="33" t="s">
        <v>160</v>
      </c>
      <c r="O2" s="14" t="s">
        <v>6</v>
      </c>
      <c r="P2" s="12" t="s">
        <v>14</v>
      </c>
    </row>
    <row r="3" spans="1:16" s="13" customFormat="1" ht="21" customHeight="1">
      <c r="A3" s="45" t="s">
        <v>28</v>
      </c>
      <c r="B3" s="15" t="s">
        <v>15</v>
      </c>
      <c r="C3" s="55"/>
      <c r="D3" s="7"/>
      <c r="E3" s="3"/>
      <c r="F3" s="55"/>
      <c r="G3" s="7"/>
      <c r="H3" s="3"/>
      <c r="I3" s="55"/>
      <c r="J3" s="48"/>
      <c r="K3" s="20">
        <f>(I3/2)+(J3/3)</f>
        <v>0</v>
      </c>
      <c r="L3" s="7"/>
      <c r="M3" s="3"/>
      <c r="N3" s="62"/>
      <c r="O3" s="7"/>
      <c r="P3" s="3"/>
    </row>
    <row r="4" spans="1:16" s="13" customFormat="1" ht="21" customHeight="1">
      <c r="A4" s="46" t="s">
        <v>29</v>
      </c>
      <c r="B4" s="16" t="s">
        <v>15</v>
      </c>
      <c r="C4" s="56"/>
      <c r="D4" s="9"/>
      <c r="E4" s="4"/>
      <c r="F4" s="56"/>
      <c r="G4" s="9"/>
      <c r="H4" s="4"/>
      <c r="I4" s="56"/>
      <c r="J4" s="49"/>
      <c r="K4" s="21">
        <f aca="true" t="shared" si="0" ref="K4:K25">(I4/2)+(J4/3)</f>
        <v>0</v>
      </c>
      <c r="L4" s="9"/>
      <c r="M4" s="4"/>
      <c r="N4" s="63"/>
      <c r="O4" s="9"/>
      <c r="P4" s="4"/>
    </row>
    <row r="5" spans="1:16" s="13" customFormat="1" ht="21" customHeight="1">
      <c r="A5" s="46" t="s">
        <v>30</v>
      </c>
      <c r="B5" s="16" t="s">
        <v>15</v>
      </c>
      <c r="C5" s="56"/>
      <c r="D5" s="9"/>
      <c r="E5" s="4"/>
      <c r="F5" s="56"/>
      <c r="G5" s="9"/>
      <c r="H5" s="4"/>
      <c r="I5" s="56"/>
      <c r="J5" s="49"/>
      <c r="K5" s="21">
        <f t="shared" si="0"/>
        <v>0</v>
      </c>
      <c r="L5" s="9"/>
      <c r="M5" s="4"/>
      <c r="N5" s="63"/>
      <c r="O5" s="9"/>
      <c r="P5" s="4"/>
    </row>
    <row r="6" spans="1:16" s="13" customFormat="1" ht="21" customHeight="1">
      <c r="A6" s="46" t="s">
        <v>31</v>
      </c>
      <c r="B6" s="16" t="s">
        <v>15</v>
      </c>
      <c r="C6" s="56"/>
      <c r="D6" s="9"/>
      <c r="E6" s="4"/>
      <c r="F6" s="56"/>
      <c r="G6" s="9"/>
      <c r="H6" s="4"/>
      <c r="I6" s="56"/>
      <c r="J6" s="49"/>
      <c r="K6" s="21">
        <f t="shared" si="0"/>
        <v>0</v>
      </c>
      <c r="L6" s="9"/>
      <c r="M6" s="4"/>
      <c r="N6" s="63"/>
      <c r="O6" s="9"/>
      <c r="P6" s="4"/>
    </row>
    <row r="7" spans="1:16" s="13" customFormat="1" ht="21" customHeight="1" thickBot="1">
      <c r="A7" s="47" t="s">
        <v>32</v>
      </c>
      <c r="B7" s="17" t="s">
        <v>15</v>
      </c>
      <c r="C7" s="57"/>
      <c r="D7" s="8"/>
      <c r="E7" s="5"/>
      <c r="F7" s="57"/>
      <c r="G7" s="8"/>
      <c r="H7" s="5"/>
      <c r="I7" s="57"/>
      <c r="J7" s="50"/>
      <c r="K7" s="22">
        <f t="shared" si="0"/>
        <v>0</v>
      </c>
      <c r="L7" s="8"/>
      <c r="M7" s="5"/>
      <c r="N7" s="64"/>
      <c r="O7" s="8"/>
      <c r="P7" s="5"/>
    </row>
    <row r="8" spans="1:16" s="13" customFormat="1" ht="21" customHeight="1">
      <c r="A8" s="46" t="s">
        <v>33</v>
      </c>
      <c r="B8" s="15" t="s">
        <v>16</v>
      </c>
      <c r="C8" s="55"/>
      <c r="D8" s="7"/>
      <c r="E8" s="3"/>
      <c r="F8" s="55"/>
      <c r="G8" s="7"/>
      <c r="H8" s="3"/>
      <c r="I8" s="55"/>
      <c r="J8" s="48"/>
      <c r="K8" s="20">
        <f t="shared" si="0"/>
        <v>0</v>
      </c>
      <c r="L8" s="7"/>
      <c r="M8" s="3"/>
      <c r="N8" s="62"/>
      <c r="O8" s="7"/>
      <c r="P8" s="3"/>
    </row>
    <row r="9" spans="1:16" s="13" customFormat="1" ht="21" customHeight="1">
      <c r="A9" s="46" t="s">
        <v>34</v>
      </c>
      <c r="B9" s="16" t="s">
        <v>16</v>
      </c>
      <c r="C9" s="56"/>
      <c r="D9" s="9"/>
      <c r="E9" s="4"/>
      <c r="F9" s="56"/>
      <c r="G9" s="9"/>
      <c r="H9" s="4"/>
      <c r="I9" s="56"/>
      <c r="J9" s="49"/>
      <c r="K9" s="21">
        <f t="shared" si="0"/>
        <v>0</v>
      </c>
      <c r="L9" s="9"/>
      <c r="M9" s="4"/>
      <c r="N9" s="63"/>
      <c r="O9" s="9"/>
      <c r="P9" s="4"/>
    </row>
    <row r="10" spans="1:16" s="13" customFormat="1" ht="21" customHeight="1">
      <c r="A10" s="46" t="s">
        <v>71</v>
      </c>
      <c r="B10" s="16" t="s">
        <v>16</v>
      </c>
      <c r="C10" s="56"/>
      <c r="D10" s="9"/>
      <c r="E10" s="4"/>
      <c r="F10" s="56"/>
      <c r="G10" s="9"/>
      <c r="H10" s="4"/>
      <c r="I10" s="56"/>
      <c r="J10" s="49"/>
      <c r="K10" s="21">
        <f t="shared" si="0"/>
        <v>0</v>
      </c>
      <c r="L10" s="9"/>
      <c r="M10" s="4"/>
      <c r="N10" s="63"/>
      <c r="O10" s="9"/>
      <c r="P10" s="4"/>
    </row>
    <row r="11" spans="1:16" s="13" customFormat="1" ht="21" customHeight="1">
      <c r="A11" s="46" t="s">
        <v>72</v>
      </c>
      <c r="B11" s="16" t="s">
        <v>16</v>
      </c>
      <c r="C11" s="56"/>
      <c r="D11" s="9"/>
      <c r="E11" s="4"/>
      <c r="F11" s="56"/>
      <c r="G11" s="9"/>
      <c r="H11" s="4"/>
      <c r="I11" s="56"/>
      <c r="J11" s="49"/>
      <c r="K11" s="21">
        <f t="shared" si="0"/>
        <v>0</v>
      </c>
      <c r="L11" s="9"/>
      <c r="M11" s="4"/>
      <c r="N11" s="63"/>
      <c r="O11" s="9"/>
      <c r="P11" s="4"/>
    </row>
    <row r="12" spans="1:16" s="13" customFormat="1" ht="21" customHeight="1">
      <c r="A12" s="46" t="s">
        <v>73</v>
      </c>
      <c r="B12" s="16" t="s">
        <v>16</v>
      </c>
      <c r="C12" s="56"/>
      <c r="D12" s="9"/>
      <c r="E12" s="4"/>
      <c r="F12" s="56"/>
      <c r="G12" s="9"/>
      <c r="H12" s="4"/>
      <c r="I12" s="56"/>
      <c r="J12" s="49"/>
      <c r="K12" s="21">
        <f t="shared" si="0"/>
        <v>0</v>
      </c>
      <c r="L12" s="9"/>
      <c r="M12" s="4"/>
      <c r="N12" s="63"/>
      <c r="O12" s="9"/>
      <c r="P12" s="4"/>
    </row>
    <row r="13" spans="1:16" s="13" customFormat="1" ht="21" customHeight="1">
      <c r="A13" s="46" t="s">
        <v>80</v>
      </c>
      <c r="B13" s="16" t="s">
        <v>16</v>
      </c>
      <c r="C13" s="56"/>
      <c r="D13" s="9"/>
      <c r="E13" s="4"/>
      <c r="F13" s="56"/>
      <c r="G13" s="9"/>
      <c r="H13" s="4"/>
      <c r="I13" s="56"/>
      <c r="J13" s="49"/>
      <c r="K13" s="21">
        <f t="shared" si="0"/>
        <v>0</v>
      </c>
      <c r="L13" s="9"/>
      <c r="M13" s="4"/>
      <c r="N13" s="63"/>
      <c r="O13" s="9"/>
      <c r="P13" s="4"/>
    </row>
    <row r="14" spans="1:16" s="13" customFormat="1" ht="21" customHeight="1" thickBot="1">
      <c r="A14" s="47" t="s">
        <v>81</v>
      </c>
      <c r="B14" s="17" t="s">
        <v>16</v>
      </c>
      <c r="C14" s="58"/>
      <c r="D14" s="38"/>
      <c r="E14" s="34"/>
      <c r="F14" s="58"/>
      <c r="G14" s="38"/>
      <c r="H14" s="34"/>
      <c r="I14" s="58"/>
      <c r="J14" s="51"/>
      <c r="K14" s="23">
        <f t="shared" si="0"/>
        <v>0</v>
      </c>
      <c r="L14" s="38"/>
      <c r="M14" s="34"/>
      <c r="N14" s="65"/>
      <c r="O14" s="38"/>
      <c r="P14" s="34"/>
    </row>
    <row r="15" spans="1:16" s="13" customFormat="1" ht="21" customHeight="1">
      <c r="A15" s="46" t="s">
        <v>82</v>
      </c>
      <c r="B15" s="15" t="s">
        <v>17</v>
      </c>
      <c r="C15" s="59"/>
      <c r="D15" s="39"/>
      <c r="E15" s="35"/>
      <c r="F15" s="59"/>
      <c r="G15" s="39"/>
      <c r="H15" s="35"/>
      <c r="I15" s="59"/>
      <c r="J15" s="52"/>
      <c r="K15" s="24">
        <f t="shared" si="0"/>
        <v>0</v>
      </c>
      <c r="L15" s="39"/>
      <c r="M15" s="35"/>
      <c r="N15" s="66"/>
      <c r="O15" s="39"/>
      <c r="P15" s="35"/>
    </row>
    <row r="16" spans="1:16" s="13" customFormat="1" ht="21" customHeight="1">
      <c r="A16" s="46" t="s">
        <v>83</v>
      </c>
      <c r="B16" s="16" t="s">
        <v>17</v>
      </c>
      <c r="C16" s="60"/>
      <c r="D16" s="40"/>
      <c r="E16" s="36"/>
      <c r="F16" s="60"/>
      <c r="G16" s="40"/>
      <c r="H16" s="36"/>
      <c r="I16" s="60"/>
      <c r="J16" s="53"/>
      <c r="K16" s="25">
        <f t="shared" si="0"/>
        <v>0</v>
      </c>
      <c r="L16" s="40"/>
      <c r="M16" s="36"/>
      <c r="N16" s="67"/>
      <c r="O16" s="40"/>
      <c r="P16" s="36"/>
    </row>
    <row r="17" spans="1:16" s="13" customFormat="1" ht="21" customHeight="1">
      <c r="A17" s="46" t="s">
        <v>84</v>
      </c>
      <c r="B17" s="16" t="s">
        <v>17</v>
      </c>
      <c r="C17" s="60"/>
      <c r="D17" s="40"/>
      <c r="E17" s="36"/>
      <c r="F17" s="60"/>
      <c r="G17" s="40"/>
      <c r="H17" s="36"/>
      <c r="I17" s="60"/>
      <c r="J17" s="53"/>
      <c r="K17" s="25">
        <f t="shared" si="0"/>
        <v>0</v>
      </c>
      <c r="L17" s="40"/>
      <c r="M17" s="36"/>
      <c r="N17" s="67"/>
      <c r="O17" s="40"/>
      <c r="P17" s="36"/>
    </row>
    <row r="18" spans="1:16" s="13" customFormat="1" ht="21" customHeight="1">
      <c r="A18" s="46" t="s">
        <v>85</v>
      </c>
      <c r="B18" s="16" t="s">
        <v>17</v>
      </c>
      <c r="C18" s="60"/>
      <c r="D18" s="40"/>
      <c r="E18" s="36"/>
      <c r="F18" s="60"/>
      <c r="G18" s="40"/>
      <c r="H18" s="36"/>
      <c r="I18" s="60"/>
      <c r="J18" s="53"/>
      <c r="K18" s="25">
        <f t="shared" si="0"/>
        <v>0</v>
      </c>
      <c r="L18" s="40"/>
      <c r="M18" s="36"/>
      <c r="N18" s="67"/>
      <c r="O18" s="40"/>
      <c r="P18" s="36"/>
    </row>
    <row r="19" spans="1:16" s="13" customFormat="1" ht="21" customHeight="1">
      <c r="A19" s="46" t="s">
        <v>86</v>
      </c>
      <c r="B19" s="16" t="s">
        <v>17</v>
      </c>
      <c r="C19" s="60"/>
      <c r="D19" s="40"/>
      <c r="E19" s="36"/>
      <c r="F19" s="60"/>
      <c r="G19" s="40"/>
      <c r="H19" s="36"/>
      <c r="I19" s="60"/>
      <c r="J19" s="53"/>
      <c r="K19" s="25">
        <f t="shared" si="0"/>
        <v>0</v>
      </c>
      <c r="L19" s="40"/>
      <c r="M19" s="36"/>
      <c r="N19" s="67"/>
      <c r="O19" s="40"/>
      <c r="P19" s="36"/>
    </row>
    <row r="20" spans="1:16" s="13" customFormat="1" ht="21" customHeight="1" thickBot="1">
      <c r="A20" s="47" t="s">
        <v>87</v>
      </c>
      <c r="B20" s="17" t="s">
        <v>17</v>
      </c>
      <c r="C20" s="58"/>
      <c r="D20" s="38"/>
      <c r="E20" s="34"/>
      <c r="F20" s="58"/>
      <c r="G20" s="38"/>
      <c r="H20" s="34"/>
      <c r="I20" s="58"/>
      <c r="J20" s="51"/>
      <c r="K20" s="23">
        <f t="shared" si="0"/>
        <v>0</v>
      </c>
      <c r="L20" s="38"/>
      <c r="M20" s="34"/>
      <c r="N20" s="65"/>
      <c r="O20" s="38"/>
      <c r="P20" s="34"/>
    </row>
    <row r="21" spans="1:16" s="13" customFormat="1" ht="21" customHeight="1">
      <c r="A21" s="46" t="s">
        <v>89</v>
      </c>
      <c r="B21" s="43" t="s">
        <v>88</v>
      </c>
      <c r="C21" s="59"/>
      <c r="D21" s="39"/>
      <c r="E21" s="35"/>
      <c r="F21" s="59"/>
      <c r="G21" s="39"/>
      <c r="H21" s="35"/>
      <c r="I21" s="59"/>
      <c r="J21" s="52"/>
      <c r="K21" s="24">
        <f>(I21/2)+(J21/3)</f>
        <v>0</v>
      </c>
      <c r="L21" s="39"/>
      <c r="M21" s="35"/>
      <c r="N21" s="66"/>
      <c r="O21" s="39"/>
      <c r="P21" s="35"/>
    </row>
    <row r="22" spans="1:16" s="13" customFormat="1" ht="21" customHeight="1">
      <c r="A22" s="46" t="s">
        <v>90</v>
      </c>
      <c r="B22" s="44" t="s">
        <v>88</v>
      </c>
      <c r="C22" s="60"/>
      <c r="D22" s="40"/>
      <c r="E22" s="36"/>
      <c r="F22" s="60"/>
      <c r="G22" s="40"/>
      <c r="H22" s="36"/>
      <c r="I22" s="60"/>
      <c r="J22" s="53"/>
      <c r="K22" s="25">
        <f>(I22/2)+(J22/3)</f>
        <v>0</v>
      </c>
      <c r="L22" s="40"/>
      <c r="M22" s="36"/>
      <c r="N22" s="67"/>
      <c r="O22" s="40"/>
      <c r="P22" s="36"/>
    </row>
    <row r="23" spans="1:16" s="13" customFormat="1" ht="21" customHeight="1">
      <c r="A23" s="46" t="s">
        <v>91</v>
      </c>
      <c r="B23" s="44" t="s">
        <v>88</v>
      </c>
      <c r="C23" s="60"/>
      <c r="D23" s="40"/>
      <c r="E23" s="36"/>
      <c r="F23" s="60"/>
      <c r="G23" s="40"/>
      <c r="H23" s="36"/>
      <c r="I23" s="60"/>
      <c r="J23" s="53"/>
      <c r="K23" s="25">
        <f>(I23/2)+(J23/3)</f>
        <v>0</v>
      </c>
      <c r="L23" s="40"/>
      <c r="M23" s="36"/>
      <c r="N23" s="67"/>
      <c r="O23" s="40"/>
      <c r="P23" s="36"/>
    </row>
    <row r="24" spans="1:16" s="13" customFormat="1" ht="21" customHeight="1" thickBot="1">
      <c r="A24" s="47" t="s">
        <v>92</v>
      </c>
      <c r="B24" s="42" t="s">
        <v>88</v>
      </c>
      <c r="C24" s="58"/>
      <c r="D24" s="38"/>
      <c r="E24" s="34"/>
      <c r="F24" s="58"/>
      <c r="G24" s="38"/>
      <c r="H24" s="34"/>
      <c r="I24" s="58"/>
      <c r="J24" s="51"/>
      <c r="K24" s="23">
        <f>(I24/2)+(J24/3)</f>
        <v>0</v>
      </c>
      <c r="L24" s="38"/>
      <c r="M24" s="34"/>
      <c r="N24" s="65"/>
      <c r="O24" s="38"/>
      <c r="P24" s="34"/>
    </row>
    <row r="25" spans="1:16" s="13" customFormat="1" ht="21" customHeight="1" thickBot="1">
      <c r="A25" s="11" t="s">
        <v>25</v>
      </c>
      <c r="B25" s="18" t="s">
        <v>18</v>
      </c>
      <c r="C25" s="61"/>
      <c r="D25" s="41"/>
      <c r="E25" s="37"/>
      <c r="F25" s="61"/>
      <c r="G25" s="41"/>
      <c r="H25" s="37"/>
      <c r="I25" s="61"/>
      <c r="J25" s="54"/>
      <c r="K25" s="26">
        <f t="shared" si="0"/>
        <v>0</v>
      </c>
      <c r="L25" s="41"/>
      <c r="M25" s="37"/>
      <c r="N25" s="68"/>
      <c r="O25" s="41"/>
      <c r="P25" s="37"/>
    </row>
  </sheetData>
  <sheetProtection/>
  <mergeCells count="7">
    <mergeCell ref="L1:M1"/>
    <mergeCell ref="O1:P1"/>
    <mergeCell ref="A1:A2"/>
    <mergeCell ref="B1:B2"/>
    <mergeCell ref="D1:E1"/>
    <mergeCell ref="G1:H1"/>
    <mergeCell ref="I1:K1"/>
  </mergeCells>
  <printOptions horizontalCentered="1"/>
  <pageMargins left="0.75" right="0.75" top="1.65" bottom="1" header="0.5" footer="0.5"/>
  <pageSetup fitToHeight="1" fitToWidth="1" horizontalDpi="600" verticalDpi="600" orientation="landscape" scale="74"/>
  <headerFooter alignWithMargins="0">
    <oddHeader>&amp;C&amp;"Copperplate Gothic Bold,Regular"&amp;18Second Annual Morton Marching Invitational
&amp;14September 15, 2007&amp;18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Morton CUSD 709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neavjep</dc:creator>
  <cp:keywords/>
  <dc:description/>
  <cp:lastModifiedBy>Barry L Houser</cp:lastModifiedBy>
  <cp:lastPrinted>2010-10-10T01:43:15Z</cp:lastPrinted>
  <dcterms:created xsi:type="dcterms:W3CDTF">2006-09-11T23:40:58Z</dcterms:created>
  <dcterms:modified xsi:type="dcterms:W3CDTF">2010-10-12T13:44:59Z</dcterms:modified>
  <cp:category/>
  <cp:version/>
  <cp:contentType/>
  <cp:contentStatus/>
</cp:coreProperties>
</file>