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Composite Caption Sheet" sheetId="1" r:id="rId1"/>
    <sheet name="Awards List" sheetId="2" r:id="rId2"/>
  </sheets>
  <definedNames/>
  <calcPr fullCalcOnLoad="1"/>
</workbook>
</file>

<file path=xl/sharedStrings.xml><?xml version="1.0" encoding="utf-8"?>
<sst xmlns="http://schemas.openxmlformats.org/spreadsheetml/2006/main" count="431" uniqueCount="109">
  <si>
    <t>2012 Effingham Marching Hearts Invitational</t>
  </si>
  <si>
    <t>Composite Caption Sheet</t>
  </si>
  <si>
    <t>David Boggs</t>
  </si>
  <si>
    <t>Bernie Potter</t>
  </si>
  <si>
    <t>Allan Horney</t>
  </si>
  <si>
    <t>Dan Dietrich</t>
  </si>
  <si>
    <t>Jo Smith</t>
  </si>
  <si>
    <t>School Name</t>
  </si>
  <si>
    <t>Marching 1 (300)</t>
  </si>
  <si>
    <t>Marching 2 (300)</t>
  </si>
  <si>
    <t>MARCHING AVERAGE</t>
  </si>
  <si>
    <t>MARCHING COMPOSITE</t>
  </si>
  <si>
    <t>Music 1 (400)</t>
  </si>
  <si>
    <t>Music 2 (400)</t>
  </si>
  <si>
    <t>MUSIC AVERAGE</t>
  </si>
  <si>
    <t>MUSIC COMPOSITE</t>
  </si>
  <si>
    <t>MUSIC RANK</t>
  </si>
  <si>
    <t>General Effect  (300)</t>
  </si>
  <si>
    <t>General Effect COMPOSITE</t>
  </si>
  <si>
    <t>Grand Total</t>
  </si>
  <si>
    <t>RANK</t>
  </si>
  <si>
    <t>CLASS 1A</t>
  </si>
  <si>
    <t>Heritage</t>
  </si>
  <si>
    <t>Sangamon Valley</t>
  </si>
  <si>
    <t>Atwood-Hammond</t>
  </si>
  <si>
    <t>Bement</t>
  </si>
  <si>
    <t>CLASS 2A</t>
  </si>
  <si>
    <t>Georgetown-Ridge Farm</t>
  </si>
  <si>
    <t>Sullivan</t>
  </si>
  <si>
    <t>Casey-Westfield</t>
  </si>
  <si>
    <t>Carlyle</t>
  </si>
  <si>
    <t>CLASS 3A</t>
  </si>
  <si>
    <t>Mater Dei</t>
  </si>
  <si>
    <t>Pana</t>
  </si>
  <si>
    <t>Newton</t>
  </si>
  <si>
    <t>Carterville</t>
  </si>
  <si>
    <t>Vandalia</t>
  </si>
  <si>
    <t>Pinckneyville</t>
  </si>
  <si>
    <t>CLASS 4A</t>
  </si>
  <si>
    <t>Mt. Carmel</t>
  </si>
  <si>
    <t>Mt. Zion</t>
  </si>
  <si>
    <t>Murphysboro</t>
  </si>
  <si>
    <t>Paris</t>
  </si>
  <si>
    <t>Salem</t>
  </si>
  <si>
    <t>CLASS 5A</t>
  </si>
  <si>
    <t>Washington</t>
  </si>
  <si>
    <t>Mattoon</t>
  </si>
  <si>
    <t>Centralia</t>
  </si>
  <si>
    <t>Highland</t>
  </si>
  <si>
    <t>CLASS 6A</t>
  </si>
  <si>
    <t>Belleville West</t>
  </si>
  <si>
    <t>Danville</t>
  </si>
  <si>
    <t>Edwardsville</t>
  </si>
  <si>
    <r>
      <t>Effingham</t>
    </r>
    <r>
      <rPr>
        <sz val="8"/>
        <rFont val="Arial"/>
        <family val="2"/>
      </rPr>
      <t xml:space="preserve"> (Exhibition)</t>
    </r>
  </si>
  <si>
    <t>Field Show Competition</t>
  </si>
  <si>
    <t>Drum Major - Abigail Houser</t>
  </si>
  <si>
    <t>Percussion - Peter Hussey</t>
  </si>
  <si>
    <t>Auxiliary - Dan Swallow</t>
  </si>
  <si>
    <t>Score</t>
  </si>
  <si>
    <t>Effingham (Exhibition)</t>
  </si>
  <si>
    <t>AWARDS LIST 2012</t>
  </si>
  <si>
    <t>SCHOOL</t>
  </si>
  <si>
    <t>CLASS 1A DRUM MAJOR</t>
  </si>
  <si>
    <t>3rd</t>
  </si>
  <si>
    <t>DRUM MAJOR</t>
  </si>
  <si>
    <t>2nd</t>
  </si>
  <si>
    <t>1st</t>
  </si>
  <si>
    <t>CLASS 1A PERCUSSION</t>
  </si>
  <si>
    <t xml:space="preserve">PERCUSSION  </t>
  </si>
  <si>
    <t>PERCUSSION</t>
  </si>
  <si>
    <t>CLASS 1A AUXILIARY</t>
  </si>
  <si>
    <t>AUXILIARY</t>
  </si>
  <si>
    <t>CLASS 1A MUSIC</t>
  </si>
  <si>
    <t>MUSIC</t>
  </si>
  <si>
    <t>CLASS 1A OVERALL</t>
  </si>
  <si>
    <t>Participation</t>
  </si>
  <si>
    <t>OVERALL</t>
  </si>
  <si>
    <t>CLASS 2A DRUM MAJOR</t>
  </si>
  <si>
    <t xml:space="preserve">DRUM MAJOR  </t>
  </si>
  <si>
    <t>Georgetown-RF  /  Sullivan</t>
  </si>
  <si>
    <t>CLASS 2A PERCUSSION</t>
  </si>
  <si>
    <t>Georgetown-RidgeFarm</t>
  </si>
  <si>
    <t>CLASS 2A AUXILIARY</t>
  </si>
  <si>
    <t>Georgetown - RidgeFarm</t>
  </si>
  <si>
    <t>CLASS 2A MUSIC</t>
  </si>
  <si>
    <t>CLASS 2A OVERALL</t>
  </si>
  <si>
    <t>Casey - Westfield</t>
  </si>
  <si>
    <t>CLASS 3A DRUM MAJOR</t>
  </si>
  <si>
    <t>CLASS 3A PERCUSSION</t>
  </si>
  <si>
    <t>CLASS 3A AUXILIARY</t>
  </si>
  <si>
    <t>CLASS 3A MUSIC</t>
  </si>
  <si>
    <t>CLASS 3A OVERALL</t>
  </si>
  <si>
    <t>Particpation</t>
  </si>
  <si>
    <t>CLASS 4A DRUM MAJOR</t>
  </si>
  <si>
    <t>CLASS 4A PERCUSSION</t>
  </si>
  <si>
    <t>CLASS 4A AUXILIARY</t>
  </si>
  <si>
    <t>CLASS 4A MUSIC</t>
  </si>
  <si>
    <t>CLASS 4A OVERALL</t>
  </si>
  <si>
    <t>CLASS 5A DRUM MAJOR</t>
  </si>
  <si>
    <t>CLASS 5A PERCUSSION</t>
  </si>
  <si>
    <t>CLASS 5A AUXILIARY</t>
  </si>
  <si>
    <t>CLASS 5A MUSIC</t>
  </si>
  <si>
    <t>CLASS 5A OVERALL</t>
  </si>
  <si>
    <t>CLASS 6A DRUM MAJOR</t>
  </si>
  <si>
    <t>CLASS 6A PERCUSSION</t>
  </si>
  <si>
    <t>CLASS 6A AUXILIARY</t>
  </si>
  <si>
    <t>CLASS 6A MUSIC</t>
  </si>
  <si>
    <t>CLASS 6A OVERALL</t>
  </si>
  <si>
    <t>GRAND CHAMPION: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</si>
</sst>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\-YY"/>
    <numFmt numFmtId="166" formatCode="MMMM\ D&quot;, &quot;YYYY"/>
    <numFmt numFmtId="167" formatCode="@"/>
    <numFmt numFmtId="168" formatCode="0.00"/>
    <numFmt numFmtId="169" formatCode="0"/>
  </numFmts>
  <fonts count="10">
    <font>
      <sz val="9"/>
      <name val="Geneva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Geneva"/>
      <family val="2"/>
    </font>
    <font>
      <b/>
      <sz val="10"/>
      <name val="Geneva"/>
      <family val="2"/>
    </font>
    <font>
      <sz val="10"/>
      <name val="Geneva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 wrapText="1"/>
    </xf>
    <xf numFmtId="164" fontId="3" fillId="0" borderId="0" xfId="0" applyFont="1" applyAlignment="1">
      <alignment horizontal="center" wrapText="1"/>
    </xf>
    <xf numFmtId="164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/>
    </xf>
    <xf numFmtId="164" fontId="3" fillId="2" borderId="1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3" fillId="4" borderId="1" xfId="0" applyFont="1" applyFill="1" applyBorder="1" applyAlignment="1">
      <alignment horizontal="center" wrapText="1"/>
    </xf>
    <xf numFmtId="164" fontId="3" fillId="5" borderId="2" xfId="0" applyFont="1" applyFill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4" fontId="3" fillId="0" borderId="6" xfId="0" applyFont="1" applyBorder="1" applyAlignment="1">
      <alignment horizontal="center" wrapText="1"/>
    </xf>
    <xf numFmtId="164" fontId="3" fillId="0" borderId="7" xfId="0" applyFont="1" applyBorder="1" applyAlignment="1">
      <alignment horizont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14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3" fillId="0" borderId="16" xfId="0" applyFont="1" applyBorder="1" applyAlignment="1">
      <alignment wrapText="1"/>
    </xf>
    <xf numFmtId="168" fontId="2" fillId="0" borderId="17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19" xfId="0" applyNumberFormat="1" applyFont="1" applyBorder="1" applyAlignment="1">
      <alignment/>
    </xf>
    <xf numFmtId="168" fontId="2" fillId="0" borderId="20" xfId="0" applyNumberFormat="1" applyFont="1" applyBorder="1" applyAlignment="1">
      <alignment/>
    </xf>
    <xf numFmtId="169" fontId="3" fillId="0" borderId="21" xfId="0" applyNumberFormat="1" applyFont="1" applyBorder="1" applyAlignment="1">
      <alignment horizontal="center"/>
    </xf>
    <xf numFmtId="164" fontId="2" fillId="0" borderId="22" xfId="0" applyFont="1" applyBorder="1" applyAlignment="1">
      <alignment wrapText="1"/>
    </xf>
    <xf numFmtId="168" fontId="2" fillId="0" borderId="23" xfId="0" applyNumberFormat="1" applyFont="1" applyBorder="1" applyAlignment="1">
      <alignment/>
    </xf>
    <xf numFmtId="168" fontId="2" fillId="0" borderId="24" xfId="0" applyNumberFormat="1" applyFont="1" applyBorder="1" applyAlignment="1">
      <alignment/>
    </xf>
    <xf numFmtId="168" fontId="3" fillId="6" borderId="24" xfId="0" applyNumberFormat="1" applyFont="1" applyFill="1" applyBorder="1" applyAlignment="1">
      <alignment/>
    </xf>
    <xf numFmtId="168" fontId="3" fillId="6" borderId="25" xfId="0" applyNumberFormat="1" applyFont="1" applyFill="1" applyBorder="1" applyAlignment="1">
      <alignment/>
    </xf>
    <xf numFmtId="169" fontId="2" fillId="6" borderId="26" xfId="0" applyNumberFormat="1" applyFont="1" applyFill="1" applyBorder="1" applyAlignment="1">
      <alignment horizontal="center"/>
    </xf>
    <xf numFmtId="168" fontId="3" fillId="6" borderId="27" xfId="0" applyNumberFormat="1" applyFont="1" applyFill="1" applyBorder="1" applyAlignment="1">
      <alignment/>
    </xf>
    <xf numFmtId="168" fontId="3" fillId="6" borderId="22" xfId="0" applyNumberFormat="1" applyFont="1" applyFill="1" applyBorder="1" applyAlignment="1">
      <alignment/>
    </xf>
    <xf numFmtId="169" fontId="2" fillId="6" borderId="27" xfId="0" applyNumberFormat="1" applyFont="1" applyFill="1" applyBorder="1" applyAlignment="1">
      <alignment horizontal="center"/>
    </xf>
    <xf numFmtId="164" fontId="2" fillId="7" borderId="22" xfId="0" applyFont="1" applyFill="1" applyBorder="1" applyAlignment="1">
      <alignment wrapText="1"/>
    </xf>
    <xf numFmtId="168" fontId="2" fillId="7" borderId="23" xfId="0" applyNumberFormat="1" applyFont="1" applyFill="1" applyBorder="1" applyAlignment="1">
      <alignment/>
    </xf>
    <xf numFmtId="168" fontId="2" fillId="7" borderId="24" xfId="0" applyNumberFormat="1" applyFont="1" applyFill="1" applyBorder="1" applyAlignment="1">
      <alignment/>
    </xf>
    <xf numFmtId="168" fontId="3" fillId="7" borderId="24" xfId="0" applyNumberFormat="1" applyFont="1" applyFill="1" applyBorder="1" applyAlignment="1">
      <alignment/>
    </xf>
    <xf numFmtId="168" fontId="2" fillId="7" borderId="26" xfId="0" applyNumberFormat="1" applyFont="1" applyFill="1" applyBorder="1" applyAlignment="1">
      <alignment/>
    </xf>
    <xf numFmtId="169" fontId="2" fillId="7" borderId="26" xfId="0" applyNumberFormat="1" applyFont="1" applyFill="1" applyBorder="1" applyAlignment="1">
      <alignment horizontal="center"/>
    </xf>
    <xf numFmtId="168" fontId="3" fillId="7" borderId="27" xfId="0" applyNumberFormat="1" applyFont="1" applyFill="1" applyBorder="1" applyAlignment="1">
      <alignment/>
    </xf>
    <xf numFmtId="169" fontId="3" fillId="7" borderId="20" xfId="0" applyNumberFormat="1" applyFont="1" applyFill="1" applyBorder="1" applyAlignment="1">
      <alignment horizontal="center"/>
    </xf>
    <xf numFmtId="164" fontId="3" fillId="0" borderId="22" xfId="0" applyFont="1" applyBorder="1" applyAlignment="1">
      <alignment wrapText="1"/>
    </xf>
    <xf numFmtId="168" fontId="3" fillId="0" borderId="24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9" fontId="2" fillId="0" borderId="26" xfId="0" applyNumberFormat="1" applyFont="1" applyBorder="1" applyAlignment="1">
      <alignment horizontal="center"/>
    </xf>
    <xf numFmtId="168" fontId="3" fillId="0" borderId="27" xfId="0" applyNumberFormat="1" applyFont="1" applyBorder="1" applyAlignment="1">
      <alignment/>
    </xf>
    <xf numFmtId="169" fontId="3" fillId="0" borderId="27" xfId="0" applyNumberFormat="1" applyFont="1" applyBorder="1" applyAlignment="1">
      <alignment horizontal="center"/>
    </xf>
    <xf numFmtId="169" fontId="3" fillId="7" borderId="27" xfId="0" applyNumberFormat="1" applyFont="1" applyFill="1" applyBorder="1" applyAlignment="1">
      <alignment horizontal="center"/>
    </xf>
    <xf numFmtId="168" fontId="3" fillId="2" borderId="24" xfId="0" applyNumberFormat="1" applyFont="1" applyFill="1" applyBorder="1" applyAlignment="1">
      <alignment/>
    </xf>
    <xf numFmtId="164" fontId="2" fillId="6" borderId="22" xfId="0" applyFont="1" applyFill="1" applyBorder="1" applyAlignment="1">
      <alignment wrapText="1"/>
    </xf>
    <xf numFmtId="168" fontId="2" fillId="6" borderId="28" xfId="0" applyNumberFormat="1" applyFont="1" applyFill="1" applyBorder="1" applyAlignment="1">
      <alignment/>
    </xf>
    <xf numFmtId="168" fontId="2" fillId="6" borderId="29" xfId="0" applyNumberFormat="1" applyFont="1" applyFill="1" applyBorder="1" applyAlignment="1">
      <alignment/>
    </xf>
    <xf numFmtId="168" fontId="3" fillId="6" borderId="29" xfId="0" applyNumberFormat="1" applyFont="1" applyFill="1" applyBorder="1" applyAlignment="1">
      <alignment/>
    </xf>
    <xf numFmtId="168" fontId="3" fillId="6" borderId="30" xfId="0" applyNumberFormat="1" applyFont="1" applyFill="1" applyBorder="1" applyAlignment="1">
      <alignment/>
    </xf>
    <xf numFmtId="169" fontId="2" fillId="6" borderId="31" xfId="0" applyNumberFormat="1" applyFont="1" applyFill="1" applyBorder="1" applyAlignment="1">
      <alignment horizontal="center"/>
    </xf>
    <xf numFmtId="168" fontId="3" fillId="6" borderId="28" xfId="0" applyNumberFormat="1" applyFont="1" applyFill="1" applyBorder="1" applyAlignment="1">
      <alignment/>
    </xf>
    <xf numFmtId="169" fontId="3" fillId="6" borderId="32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2" borderId="33" xfId="0" applyFont="1" applyFill="1" applyBorder="1" applyAlignment="1">
      <alignment horizontal="center"/>
    </xf>
    <xf numFmtId="164" fontId="3" fillId="8" borderId="34" xfId="0" applyFont="1" applyFill="1" applyBorder="1" applyAlignment="1">
      <alignment horizontal="center"/>
    </xf>
    <xf numFmtId="164" fontId="3" fillId="9" borderId="34" xfId="0" applyFont="1" applyFill="1" applyBorder="1" applyAlignment="1">
      <alignment horizontal="center"/>
    </xf>
    <xf numFmtId="164" fontId="3" fillId="0" borderId="8" xfId="0" applyFont="1" applyBorder="1" applyAlignment="1">
      <alignment wrapText="1"/>
    </xf>
    <xf numFmtId="164" fontId="3" fillId="0" borderId="28" xfId="0" applyFont="1" applyBorder="1" applyAlignment="1">
      <alignment horizontal="center"/>
    </xf>
    <xf numFmtId="164" fontId="3" fillId="0" borderId="32" xfId="0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9" fontId="2" fillId="0" borderId="17" xfId="0" applyNumberFormat="1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4" fontId="6" fillId="6" borderId="27" xfId="0" applyFont="1" applyFill="1" applyBorder="1" applyAlignment="1">
      <alignment horizontal="center"/>
    </xf>
    <xf numFmtId="164" fontId="3" fillId="6" borderId="27" xfId="0" applyFont="1" applyFill="1" applyBorder="1" applyAlignment="1">
      <alignment horizontal="center"/>
    </xf>
    <xf numFmtId="164" fontId="2" fillId="7" borderId="23" xfId="0" applyFont="1" applyFill="1" applyBorder="1" applyAlignment="1">
      <alignment horizontal="center"/>
    </xf>
    <xf numFmtId="164" fontId="3" fillId="7" borderId="27" xfId="0" applyFont="1" applyFill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5" fillId="6" borderId="22" xfId="0" applyFont="1" applyFill="1" applyBorder="1" applyAlignment="1">
      <alignment wrapText="1"/>
    </xf>
    <xf numFmtId="164" fontId="2" fillId="6" borderId="28" xfId="0" applyFont="1" applyFill="1" applyBorder="1" applyAlignment="1">
      <alignment horizontal="center"/>
    </xf>
    <xf numFmtId="164" fontId="3" fillId="6" borderId="32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7" fillId="0" borderId="1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36" xfId="0" applyFont="1" applyBorder="1" applyAlignment="1">
      <alignment horizontal="right"/>
    </xf>
    <xf numFmtId="164" fontId="7" fillId="0" borderId="36" xfId="0" applyFont="1" applyBorder="1" applyAlignment="1">
      <alignment/>
    </xf>
    <xf numFmtId="164" fontId="7" fillId="0" borderId="36" xfId="0" applyFont="1" applyBorder="1" applyAlignment="1">
      <alignment horizontal="center"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0" fillId="10" borderId="11" xfId="0" applyFont="1" applyFill="1" applyBorder="1" applyAlignment="1">
      <alignment horizontal="right"/>
    </xf>
    <xf numFmtId="164" fontId="0" fillId="10" borderId="11" xfId="0" applyFont="1" applyFill="1" applyBorder="1" applyAlignment="1">
      <alignment/>
    </xf>
    <xf numFmtId="164" fontId="0" fillId="0" borderId="11" xfId="0" applyFont="1" applyFill="1" applyBorder="1" applyAlignment="1">
      <alignment horizontal="right"/>
    </xf>
    <xf numFmtId="164" fontId="7" fillId="0" borderId="11" xfId="0" applyFont="1" applyFill="1" applyBorder="1" applyAlignment="1">
      <alignment/>
    </xf>
    <xf numFmtId="164" fontId="8" fillId="0" borderId="11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10" borderId="0" xfId="0" applyFont="1" applyFill="1" applyBorder="1" applyAlignment="1">
      <alignment horizontal="right"/>
    </xf>
    <xf numFmtId="164" fontId="0" fillId="1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85725</xdr:rowOff>
    </xdr:from>
    <xdr:to>
      <xdr:col>8</xdr:col>
      <xdr:colOff>514350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85725"/>
          <a:ext cx="7810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276225</xdr:colOff>
      <xdr:row>51</xdr:row>
      <xdr:rowOff>38100</xdr:rowOff>
    </xdr:from>
    <xdr:to>
      <xdr:col>7</xdr:col>
      <xdr:colOff>342900</xdr:colOff>
      <xdr:row>56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582025"/>
          <a:ext cx="7334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02"/>
  <sheetViews>
    <sheetView tabSelected="1" zoomScaleSheetLayoutView="150" workbookViewId="0" topLeftCell="A43">
      <selection activeCell="A19" sqref="A19"/>
    </sheetView>
  </sheetViews>
  <sheetFormatPr defaultColWidth="11.00390625" defaultRowHeight="12"/>
  <cols>
    <col min="1" max="1" width="20.625" style="1" customWidth="1"/>
    <col min="2" max="2" width="8.875" style="2" customWidth="1"/>
    <col min="3" max="3" width="9.125" style="2" customWidth="1"/>
    <col min="4" max="4" width="9.75390625" style="2" customWidth="1"/>
    <col min="5" max="5" width="10.375" style="2" customWidth="1"/>
    <col min="6" max="7" width="8.75390625" style="2" customWidth="1"/>
    <col min="8" max="8" width="8.375" style="2" customWidth="1"/>
    <col min="9" max="9" width="10.75390625" style="2" customWidth="1"/>
    <col min="10" max="10" width="7.75390625" style="2" customWidth="1"/>
    <col min="11" max="11" width="8.00390625" style="3" customWidth="1"/>
    <col min="12" max="12" width="10.25390625" style="3" customWidth="1"/>
    <col min="13" max="13" width="8.875" style="3" customWidth="1"/>
    <col min="14" max="14" width="8.00390625" style="2" customWidth="1"/>
    <col min="15" max="15" width="6.875" style="2" customWidth="1"/>
    <col min="16" max="16" width="5.00390625" style="3" customWidth="1"/>
    <col min="17" max="17" width="5.875" style="2" customWidth="1"/>
    <col min="18" max="18" width="8.875" style="2" customWidth="1"/>
    <col min="19" max="19" width="7.875" style="2" customWidth="1"/>
    <col min="20" max="20" width="5.875" style="2" customWidth="1"/>
    <col min="21" max="16384" width="11.375" style="2" customWidth="1"/>
  </cols>
  <sheetData>
    <row r="3" ht="9.75" customHeight="1"/>
    <row r="4" ht="12.75">
      <c r="A4" s="4"/>
    </row>
    <row r="6" spans="1:20" ht="12.75">
      <c r="A6" s="5"/>
      <c r="B6" s="6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3"/>
    </row>
    <row r="7" spans="2:20" ht="12.75">
      <c r="B7" s="7">
        <v>39740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</row>
    <row r="8" spans="2:20" ht="12.75">
      <c r="B8" s="6" t="s">
        <v>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3"/>
      <c r="R8" s="3"/>
      <c r="S8" s="3"/>
      <c r="T8" s="3"/>
    </row>
    <row r="9" spans="1:14" s="2" customFormat="1" ht="12" customHeight="1">
      <c r="A9" s="1"/>
      <c r="B9" s="9"/>
      <c r="E9" s="10"/>
      <c r="K9" s="3"/>
      <c r="N9" s="6"/>
    </row>
    <row r="10" spans="2:17" ht="27.75" customHeight="1">
      <c r="B10" s="11" t="s">
        <v>2</v>
      </c>
      <c r="C10" s="12" t="s">
        <v>3</v>
      </c>
      <c r="D10" s="13"/>
      <c r="E10" s="14"/>
      <c r="F10" s="15" t="s">
        <v>4</v>
      </c>
      <c r="G10" s="16" t="s">
        <v>5</v>
      </c>
      <c r="H10" s="13"/>
      <c r="I10" s="13"/>
      <c r="J10" s="17"/>
      <c r="K10" s="18" t="s">
        <v>6</v>
      </c>
      <c r="L10" s="19"/>
      <c r="M10" s="20"/>
      <c r="N10" s="21"/>
      <c r="P10" s="2"/>
      <c r="Q10" s="3"/>
    </row>
    <row r="11" spans="1:14" s="32" customFormat="1" ht="27.75" customHeight="1">
      <c r="A11" s="22" t="s">
        <v>7</v>
      </c>
      <c r="B11" s="23" t="s">
        <v>8</v>
      </c>
      <c r="C11" s="24" t="s">
        <v>9</v>
      </c>
      <c r="D11" s="24" t="s">
        <v>10</v>
      </c>
      <c r="E11" s="25" t="s">
        <v>11</v>
      </c>
      <c r="F11" s="23" t="s">
        <v>12</v>
      </c>
      <c r="G11" s="24" t="s">
        <v>13</v>
      </c>
      <c r="H11" s="26" t="s">
        <v>14</v>
      </c>
      <c r="I11" s="27" t="s">
        <v>15</v>
      </c>
      <c r="J11" s="28" t="s">
        <v>16</v>
      </c>
      <c r="K11" s="29" t="s">
        <v>17</v>
      </c>
      <c r="L11" s="30" t="s">
        <v>18</v>
      </c>
      <c r="M11" s="31" t="s">
        <v>19</v>
      </c>
      <c r="N11" s="30" t="s">
        <v>20</v>
      </c>
    </row>
    <row r="12" spans="1:14" s="2" customFormat="1" ht="12.75">
      <c r="A12" s="33" t="s">
        <v>21</v>
      </c>
      <c r="B12" s="34"/>
      <c r="C12" s="35"/>
      <c r="D12" s="35"/>
      <c r="E12" s="36"/>
      <c r="F12" s="34"/>
      <c r="G12" s="35"/>
      <c r="H12" s="35"/>
      <c r="I12" s="35"/>
      <c r="J12" s="36"/>
      <c r="K12" s="34"/>
      <c r="L12" s="37"/>
      <c r="M12" s="35"/>
      <c r="N12" s="38"/>
    </row>
    <row r="13" spans="1:14" s="2" customFormat="1" ht="12.75">
      <c r="A13" s="39" t="s">
        <v>22</v>
      </c>
      <c r="B13" s="40">
        <v>149</v>
      </c>
      <c r="C13" s="41">
        <v>144.4</v>
      </c>
      <c r="D13" s="42">
        <f>SUM(B13:C13)/2</f>
        <v>146.7</v>
      </c>
      <c r="E13" s="43">
        <f>(D13)/10</f>
        <v>14.669999999999998</v>
      </c>
      <c r="F13" s="40">
        <v>211</v>
      </c>
      <c r="G13" s="41">
        <v>198</v>
      </c>
      <c r="H13" s="42">
        <f>SUM(F13:G13)/2</f>
        <v>204.5</v>
      </c>
      <c r="I13" s="42">
        <f>(H13)/10</f>
        <v>20.45</v>
      </c>
      <c r="J13" s="44">
        <f>RANK(I13,I13:I16,0)</f>
        <v>4</v>
      </c>
      <c r="K13" s="40">
        <v>136</v>
      </c>
      <c r="L13" s="45">
        <f>(K13)/10</f>
        <v>13.6</v>
      </c>
      <c r="M13" s="46">
        <f>SUM(E13+I13+L13)</f>
        <v>48.72</v>
      </c>
      <c r="N13" s="47">
        <f>RANK(M13,M13:M16,0)</f>
        <v>4</v>
      </c>
    </row>
    <row r="14" spans="1:14" s="2" customFormat="1" ht="12" customHeight="1">
      <c r="A14" s="39" t="s">
        <v>23</v>
      </c>
      <c r="B14" s="40">
        <v>212</v>
      </c>
      <c r="C14" s="41">
        <v>169.5</v>
      </c>
      <c r="D14" s="42">
        <f>SUM(B14:C14)/2</f>
        <v>190.75</v>
      </c>
      <c r="E14" s="43">
        <f>(D14)/10</f>
        <v>19.075</v>
      </c>
      <c r="F14" s="40">
        <v>238</v>
      </c>
      <c r="G14" s="41">
        <v>233</v>
      </c>
      <c r="H14" s="42">
        <f>SUM(F14:G14)/2</f>
        <v>235.5</v>
      </c>
      <c r="I14" s="42">
        <f>(H14)/10</f>
        <v>23.55</v>
      </c>
      <c r="J14" s="44">
        <f>RANK(I14,I13:I16,0)</f>
        <v>1</v>
      </c>
      <c r="K14" s="40">
        <v>178</v>
      </c>
      <c r="L14" s="45">
        <f>(K14)/10</f>
        <v>17.8</v>
      </c>
      <c r="M14" s="46">
        <f>SUM(E14+I14+L14)</f>
        <v>60.425</v>
      </c>
      <c r="N14" s="47">
        <f>RANK(M14,M13:M16,0)</f>
        <v>1</v>
      </c>
    </row>
    <row r="15" spans="1:14" s="2" customFormat="1" ht="12" customHeight="1">
      <c r="A15" s="39" t="s">
        <v>24</v>
      </c>
      <c r="B15" s="40">
        <v>184</v>
      </c>
      <c r="C15" s="41">
        <v>149.6</v>
      </c>
      <c r="D15" s="42">
        <f>SUM(B15:C15)/2</f>
        <v>166.8</v>
      </c>
      <c r="E15" s="43">
        <f>(D15)/10</f>
        <v>16.68</v>
      </c>
      <c r="F15" s="40">
        <v>247</v>
      </c>
      <c r="G15" s="41">
        <v>218</v>
      </c>
      <c r="H15" s="42">
        <f>SUM(F15:G15)/2</f>
        <v>232.5</v>
      </c>
      <c r="I15" s="42">
        <f>(H15)/10</f>
        <v>23.25</v>
      </c>
      <c r="J15" s="44">
        <f>RANK(I15,I13:I16,0)</f>
        <v>2</v>
      </c>
      <c r="K15" s="40">
        <v>142</v>
      </c>
      <c r="L15" s="45">
        <f>(K15)/10</f>
        <v>14.2</v>
      </c>
      <c r="M15" s="46">
        <f>SUM(E15+I15+L15)</f>
        <v>54.129999999999995</v>
      </c>
      <c r="N15" s="47">
        <f>RANK(M15,M13:M16,0)</f>
        <v>2</v>
      </c>
    </row>
    <row r="16" spans="1:14" s="2" customFormat="1" ht="12.75">
      <c r="A16" s="39" t="s">
        <v>25</v>
      </c>
      <c r="B16" s="40">
        <v>164</v>
      </c>
      <c r="C16" s="41">
        <v>147</v>
      </c>
      <c r="D16" s="42">
        <f>SUM(B16:C16)/2</f>
        <v>155.5</v>
      </c>
      <c r="E16" s="43">
        <f>(D16)/10</f>
        <v>15.55</v>
      </c>
      <c r="F16" s="40">
        <v>217</v>
      </c>
      <c r="G16" s="41">
        <v>202</v>
      </c>
      <c r="H16" s="42">
        <f>SUM(F16:G16)/2</f>
        <v>209.5</v>
      </c>
      <c r="I16" s="42">
        <f>(H16)/10</f>
        <v>20.95</v>
      </c>
      <c r="J16" s="44">
        <f>RANK(I16,I13:I16,0)</f>
        <v>3</v>
      </c>
      <c r="K16" s="40">
        <v>156</v>
      </c>
      <c r="L16" s="45">
        <f>(K16)/10</f>
        <v>15.6</v>
      </c>
      <c r="M16" s="46">
        <f>SUM(E16+I16+L16)</f>
        <v>52.1</v>
      </c>
      <c r="N16" s="47">
        <f>RANK(M16,M13:M16,0)</f>
        <v>3</v>
      </c>
    </row>
    <row r="17" spans="1:14" s="2" customFormat="1" ht="12.75">
      <c r="A17" s="48"/>
      <c r="B17" s="49"/>
      <c r="C17" s="50"/>
      <c r="D17" s="51"/>
      <c r="E17" s="52"/>
      <c r="F17" s="49"/>
      <c r="G17" s="50"/>
      <c r="H17" s="51"/>
      <c r="I17" s="50"/>
      <c r="J17" s="53"/>
      <c r="K17" s="49"/>
      <c r="L17" s="54"/>
      <c r="M17" s="51"/>
      <c r="N17" s="55"/>
    </row>
    <row r="18" spans="1:14" s="2" customFormat="1" ht="12.75">
      <c r="A18" s="56" t="s">
        <v>26</v>
      </c>
      <c r="B18" s="40"/>
      <c r="C18" s="41"/>
      <c r="D18" s="57"/>
      <c r="E18" s="58"/>
      <c r="F18" s="40"/>
      <c r="G18" s="41"/>
      <c r="H18" s="57"/>
      <c r="I18" s="41"/>
      <c r="J18" s="59"/>
      <c r="K18" s="40"/>
      <c r="L18" s="60"/>
      <c r="M18" s="57"/>
      <c r="N18" s="61"/>
    </row>
    <row r="19" spans="1:14" s="2" customFormat="1" ht="14.25" customHeight="1">
      <c r="A19" s="39" t="s">
        <v>27</v>
      </c>
      <c r="B19" s="40">
        <v>171</v>
      </c>
      <c r="C19" s="41">
        <v>154.5</v>
      </c>
      <c r="D19" s="42">
        <f>SUM(B19:C19)/2</f>
        <v>162.75</v>
      </c>
      <c r="E19" s="43">
        <f>(D19)/10</f>
        <v>16.275</v>
      </c>
      <c r="F19" s="40">
        <v>213</v>
      </c>
      <c r="G19" s="41">
        <v>197</v>
      </c>
      <c r="H19" s="42">
        <f>SUM(F19:G19)/2</f>
        <v>205</v>
      </c>
      <c r="I19" s="42">
        <f>(H19)/10</f>
        <v>20.5</v>
      </c>
      <c r="J19" s="44">
        <f>RANK(I19,I19:I22,0)</f>
        <v>4</v>
      </c>
      <c r="K19" s="40">
        <v>182</v>
      </c>
      <c r="L19" s="45">
        <f>(K19)/10</f>
        <v>18.2</v>
      </c>
      <c r="M19" s="42">
        <f>SUM(E19+I19+L19)</f>
        <v>54.974999999999994</v>
      </c>
      <c r="N19" s="47">
        <f>RANK(M19,M19:M22,0)</f>
        <v>3</v>
      </c>
    </row>
    <row r="20" spans="1:14" s="2" customFormat="1" ht="12.75">
      <c r="A20" s="39" t="s">
        <v>28</v>
      </c>
      <c r="B20" s="40">
        <v>197</v>
      </c>
      <c r="C20" s="41">
        <v>185.5</v>
      </c>
      <c r="D20" s="42">
        <f>SUM(B20:C20)/2</f>
        <v>191.25</v>
      </c>
      <c r="E20" s="43">
        <f>(D20)/10</f>
        <v>19.125</v>
      </c>
      <c r="F20" s="40">
        <v>241</v>
      </c>
      <c r="G20" s="41">
        <v>216</v>
      </c>
      <c r="H20" s="42">
        <f>SUM(F20:G20)/2</f>
        <v>228.5</v>
      </c>
      <c r="I20" s="42">
        <f>(H20)/10</f>
        <v>22.85</v>
      </c>
      <c r="J20" s="44">
        <f>RANK(I20,I19:I22,0)</f>
        <v>2</v>
      </c>
      <c r="K20" s="40">
        <v>158</v>
      </c>
      <c r="L20" s="45">
        <f>(K20)/10</f>
        <v>15.8</v>
      </c>
      <c r="M20" s="42">
        <f>SUM(E20+I20+L20)</f>
        <v>57.775000000000006</v>
      </c>
      <c r="N20" s="47">
        <f>RANK(M20,M19:M22,0)</f>
        <v>1</v>
      </c>
    </row>
    <row r="21" spans="1:14" s="2" customFormat="1" ht="12.75">
      <c r="A21" s="39" t="s">
        <v>29</v>
      </c>
      <c r="B21" s="40">
        <v>176</v>
      </c>
      <c r="C21" s="41">
        <v>171.5</v>
      </c>
      <c r="D21" s="42">
        <f>SUM(B21:C21)/2</f>
        <v>173.75</v>
      </c>
      <c r="E21" s="43">
        <f>(D21)/10</f>
        <v>17.375</v>
      </c>
      <c r="F21" s="40">
        <v>254</v>
      </c>
      <c r="G21" s="41">
        <v>248</v>
      </c>
      <c r="H21" s="42">
        <f>SUM(F21:G21)/2</f>
        <v>251</v>
      </c>
      <c r="I21" s="42">
        <f>(H21)/10</f>
        <v>25.1</v>
      </c>
      <c r="J21" s="44">
        <f>RANK(I21,I19:I22,0)</f>
        <v>1</v>
      </c>
      <c r="K21" s="40">
        <v>150</v>
      </c>
      <c r="L21" s="45">
        <f>(K21)/10</f>
        <v>15</v>
      </c>
      <c r="M21" s="42">
        <f>SUM(E21+I21+L21)</f>
        <v>57.475</v>
      </c>
      <c r="N21" s="47">
        <f>RANK(M21,M19:M22,0)</f>
        <v>2</v>
      </c>
    </row>
    <row r="22" spans="1:14" s="2" customFormat="1" ht="12.75">
      <c r="A22" s="39" t="s">
        <v>30</v>
      </c>
      <c r="B22" s="40">
        <v>185</v>
      </c>
      <c r="C22" s="41">
        <v>142.5</v>
      </c>
      <c r="D22" s="42">
        <f>SUM(B22:C22)/2</f>
        <v>163.75</v>
      </c>
      <c r="E22" s="43">
        <f>(D22)/10</f>
        <v>16.375</v>
      </c>
      <c r="F22" s="40">
        <v>216</v>
      </c>
      <c r="G22" s="41">
        <v>195</v>
      </c>
      <c r="H22" s="42">
        <f>SUM(F22:G22)/2</f>
        <v>205.5</v>
      </c>
      <c r="I22" s="42">
        <f>(H22)/10</f>
        <v>20.55</v>
      </c>
      <c r="J22" s="44">
        <f>RANK(I22,I19:I22,0)</f>
        <v>3</v>
      </c>
      <c r="K22" s="40">
        <v>143</v>
      </c>
      <c r="L22" s="45">
        <f>(K22)/10</f>
        <v>14.3</v>
      </c>
      <c r="M22" s="42">
        <f>SUM(E22+I22+L22)</f>
        <v>51.224999999999994</v>
      </c>
      <c r="N22" s="47">
        <f>RANK(M22,M19:M22,0)</f>
        <v>4</v>
      </c>
    </row>
    <row r="23" spans="1:14" s="2" customFormat="1" ht="12.75">
      <c r="A23" s="48"/>
      <c r="B23" s="49"/>
      <c r="C23" s="50"/>
      <c r="D23" s="51"/>
      <c r="E23" s="52"/>
      <c r="F23" s="49"/>
      <c r="G23" s="50"/>
      <c r="H23" s="51"/>
      <c r="I23" s="50"/>
      <c r="J23" s="53"/>
      <c r="K23" s="49"/>
      <c r="L23" s="54"/>
      <c r="M23" s="51"/>
      <c r="N23" s="62"/>
    </row>
    <row r="24" spans="1:14" s="2" customFormat="1" ht="12.75">
      <c r="A24" s="56" t="s">
        <v>31</v>
      </c>
      <c r="B24" s="40"/>
      <c r="C24" s="41"/>
      <c r="D24" s="57"/>
      <c r="E24" s="58"/>
      <c r="F24" s="40"/>
      <c r="G24" s="41"/>
      <c r="H24" s="57"/>
      <c r="I24" s="41"/>
      <c r="J24" s="59"/>
      <c r="K24" s="40"/>
      <c r="L24" s="60"/>
      <c r="M24" s="57"/>
      <c r="N24" s="61"/>
    </row>
    <row r="25" spans="1:14" s="2" customFormat="1" ht="12.75">
      <c r="A25" s="39" t="s">
        <v>32</v>
      </c>
      <c r="B25" s="40">
        <v>252</v>
      </c>
      <c r="C25" s="41">
        <v>201</v>
      </c>
      <c r="D25" s="42">
        <f aca="true" t="shared" si="0" ref="D25:D30">SUM(B25:C25)/2</f>
        <v>226.5</v>
      </c>
      <c r="E25" s="43">
        <f aca="true" t="shared" si="1" ref="E25:E30">(D25)/10</f>
        <v>22.65</v>
      </c>
      <c r="F25" s="40">
        <v>271</v>
      </c>
      <c r="G25" s="41">
        <v>269</v>
      </c>
      <c r="H25" s="42">
        <f aca="true" t="shared" si="2" ref="H25:H30">SUM(F25:G25)/2</f>
        <v>270</v>
      </c>
      <c r="I25" s="42">
        <f aca="true" t="shared" si="3" ref="I25:I30">(H25)/10</f>
        <v>27</v>
      </c>
      <c r="J25" s="44">
        <f>RANK(I25,I25:I30,0)</f>
        <v>2</v>
      </c>
      <c r="K25" s="40">
        <v>242</v>
      </c>
      <c r="L25" s="45">
        <f aca="true" t="shared" si="4" ref="L25:L30">(K25)/10</f>
        <v>24.2</v>
      </c>
      <c r="M25" s="42">
        <f aca="true" t="shared" si="5" ref="M25:M30">SUM(E25+I25+L25)</f>
        <v>73.85</v>
      </c>
      <c r="N25" s="47">
        <f>RANK(M25,M25:M30,0)</f>
        <v>2</v>
      </c>
    </row>
    <row r="26" spans="1:14" s="2" customFormat="1" ht="12.75">
      <c r="A26" s="39" t="s">
        <v>33</v>
      </c>
      <c r="B26" s="40">
        <v>161</v>
      </c>
      <c r="C26" s="41">
        <v>153</v>
      </c>
      <c r="D26" s="42">
        <f t="shared" si="0"/>
        <v>157</v>
      </c>
      <c r="E26" s="43">
        <f t="shared" si="1"/>
        <v>15.7</v>
      </c>
      <c r="F26" s="40">
        <v>180</v>
      </c>
      <c r="G26" s="41">
        <v>174</v>
      </c>
      <c r="H26" s="42">
        <f t="shared" si="2"/>
        <v>177</v>
      </c>
      <c r="I26" s="42">
        <f t="shared" si="3"/>
        <v>17.7</v>
      </c>
      <c r="J26" s="44">
        <f>RANK(I26,I25:I30,0)</f>
        <v>6</v>
      </c>
      <c r="K26" s="40">
        <v>127</v>
      </c>
      <c r="L26" s="45">
        <f t="shared" si="4"/>
        <v>12.7</v>
      </c>
      <c r="M26" s="42">
        <f t="shared" si="5"/>
        <v>46.099999999999994</v>
      </c>
      <c r="N26" s="47">
        <f>RANK(M26,M25:M30,0)</f>
        <v>6</v>
      </c>
    </row>
    <row r="27" spans="1:14" s="2" customFormat="1" ht="12.75">
      <c r="A27" s="39" t="s">
        <v>34</v>
      </c>
      <c r="B27" s="40">
        <v>224</v>
      </c>
      <c r="C27" s="41">
        <v>205</v>
      </c>
      <c r="D27" s="42">
        <f t="shared" si="0"/>
        <v>214.5</v>
      </c>
      <c r="E27" s="43">
        <f t="shared" si="1"/>
        <v>21.45</v>
      </c>
      <c r="F27" s="40">
        <v>289</v>
      </c>
      <c r="G27" s="41">
        <v>304</v>
      </c>
      <c r="H27" s="42">
        <f t="shared" si="2"/>
        <v>296.5</v>
      </c>
      <c r="I27" s="42">
        <f t="shared" si="3"/>
        <v>29.65</v>
      </c>
      <c r="J27" s="44">
        <f>RANK(I27,I25:I30,0)</f>
        <v>1</v>
      </c>
      <c r="K27" s="40">
        <v>248</v>
      </c>
      <c r="L27" s="45">
        <f t="shared" si="4"/>
        <v>24.8</v>
      </c>
      <c r="M27" s="42">
        <f t="shared" si="5"/>
        <v>75.89999999999999</v>
      </c>
      <c r="N27" s="47">
        <f>RANK(M27,M25:M30,0)</f>
        <v>1</v>
      </c>
    </row>
    <row r="28" spans="1:14" s="2" customFormat="1" ht="12.75">
      <c r="A28" s="39" t="s">
        <v>35</v>
      </c>
      <c r="B28" s="40">
        <v>227</v>
      </c>
      <c r="C28" s="41">
        <v>183.5</v>
      </c>
      <c r="D28" s="42">
        <f t="shared" si="0"/>
        <v>205.25</v>
      </c>
      <c r="E28" s="43">
        <f t="shared" si="1"/>
        <v>20.525</v>
      </c>
      <c r="F28" s="40">
        <v>261</v>
      </c>
      <c r="G28" s="41">
        <v>262</v>
      </c>
      <c r="H28" s="42">
        <f t="shared" si="2"/>
        <v>261.5</v>
      </c>
      <c r="I28" s="42">
        <f t="shared" si="3"/>
        <v>26.15</v>
      </c>
      <c r="J28" s="44">
        <f>RANK(I28,I25:I30,0)</f>
        <v>3</v>
      </c>
      <c r="K28" s="40">
        <v>192</v>
      </c>
      <c r="L28" s="45">
        <f t="shared" si="4"/>
        <v>19.2</v>
      </c>
      <c r="M28" s="42">
        <f t="shared" si="5"/>
        <v>65.875</v>
      </c>
      <c r="N28" s="47">
        <f>RANK(M28,M25:M30,0)</f>
        <v>3</v>
      </c>
    </row>
    <row r="29" spans="1:14" s="2" customFormat="1" ht="12.75">
      <c r="A29" s="39" t="s">
        <v>36</v>
      </c>
      <c r="B29" s="40">
        <v>197</v>
      </c>
      <c r="C29" s="41">
        <v>198.5</v>
      </c>
      <c r="D29" s="42">
        <f t="shared" si="0"/>
        <v>197.75</v>
      </c>
      <c r="E29" s="43">
        <f t="shared" si="1"/>
        <v>19.775</v>
      </c>
      <c r="F29" s="40">
        <v>273</v>
      </c>
      <c r="G29" s="41">
        <v>246</v>
      </c>
      <c r="H29" s="42">
        <f t="shared" si="2"/>
        <v>259.5</v>
      </c>
      <c r="I29" s="42">
        <f t="shared" si="3"/>
        <v>25.95</v>
      </c>
      <c r="J29" s="44">
        <f>RANK(I29,I25:I30,0)</f>
        <v>4</v>
      </c>
      <c r="K29" s="40">
        <v>171</v>
      </c>
      <c r="L29" s="45">
        <f t="shared" si="4"/>
        <v>17.1</v>
      </c>
      <c r="M29" s="42">
        <f t="shared" si="5"/>
        <v>62.824999999999996</v>
      </c>
      <c r="N29" s="47">
        <f>RANK(M29,M25:M30,0)</f>
        <v>4</v>
      </c>
    </row>
    <row r="30" spans="1:14" s="2" customFormat="1" ht="12.75">
      <c r="A30" s="39" t="s">
        <v>37</v>
      </c>
      <c r="B30" s="40">
        <v>180</v>
      </c>
      <c r="C30" s="41">
        <v>184.5</v>
      </c>
      <c r="D30" s="42">
        <f t="shared" si="0"/>
        <v>182.25</v>
      </c>
      <c r="E30" s="43">
        <f t="shared" si="1"/>
        <v>18.225</v>
      </c>
      <c r="F30" s="40">
        <v>229</v>
      </c>
      <c r="G30" s="41">
        <v>234</v>
      </c>
      <c r="H30" s="42">
        <f t="shared" si="2"/>
        <v>231.5</v>
      </c>
      <c r="I30" s="42">
        <f t="shared" si="3"/>
        <v>23.15</v>
      </c>
      <c r="J30" s="44">
        <f>RANK(I30,I25:I30,0)</f>
        <v>5</v>
      </c>
      <c r="K30" s="40">
        <v>187</v>
      </c>
      <c r="L30" s="45">
        <f t="shared" si="4"/>
        <v>18.7</v>
      </c>
      <c r="M30" s="42">
        <f t="shared" si="5"/>
        <v>60.075</v>
      </c>
      <c r="N30" s="47">
        <f>RANK(M30,M25:M30,0)</f>
        <v>5</v>
      </c>
    </row>
    <row r="31" spans="1:14" s="2" customFormat="1" ht="12.75">
      <c r="A31" s="48"/>
      <c r="B31" s="49"/>
      <c r="C31" s="50"/>
      <c r="D31" s="51"/>
      <c r="E31" s="52"/>
      <c r="F31" s="49"/>
      <c r="G31" s="50"/>
      <c r="H31" s="51"/>
      <c r="I31" s="50"/>
      <c r="J31" s="53"/>
      <c r="K31" s="49"/>
      <c r="L31" s="54"/>
      <c r="M31" s="51"/>
      <c r="N31" s="62"/>
    </row>
    <row r="32" spans="1:14" s="2" customFormat="1" ht="12.75">
      <c r="A32" s="56" t="s">
        <v>38</v>
      </c>
      <c r="B32" s="40"/>
      <c r="C32" s="41"/>
      <c r="D32" s="57"/>
      <c r="E32" s="58"/>
      <c r="F32" s="40"/>
      <c r="G32" s="41"/>
      <c r="H32" s="57"/>
      <c r="I32" s="41"/>
      <c r="J32" s="59"/>
      <c r="K32" s="40"/>
      <c r="L32" s="60"/>
      <c r="M32" s="57"/>
      <c r="N32" s="61"/>
    </row>
    <row r="33" spans="1:14" s="2" customFormat="1" ht="12.75">
      <c r="A33" s="39" t="s">
        <v>39</v>
      </c>
      <c r="B33" s="40">
        <v>255</v>
      </c>
      <c r="C33" s="41">
        <v>197.5</v>
      </c>
      <c r="D33" s="42">
        <f>SUM(B33:C33)/2</f>
        <v>226.25</v>
      </c>
      <c r="E33" s="43">
        <f>(D33)/10</f>
        <v>22.625</v>
      </c>
      <c r="F33" s="40">
        <v>259</v>
      </c>
      <c r="G33" s="41">
        <v>253</v>
      </c>
      <c r="H33" s="42">
        <f>SUM(F33:G33)/2</f>
        <v>256</v>
      </c>
      <c r="I33" s="42">
        <f>(H33)/10</f>
        <v>25.6</v>
      </c>
      <c r="J33" s="44">
        <f>RANK(I33,I33:I37,0)</f>
        <v>5</v>
      </c>
      <c r="K33" s="40">
        <v>244</v>
      </c>
      <c r="L33" s="45">
        <f>(K33)/10</f>
        <v>24.4</v>
      </c>
      <c r="M33" s="42">
        <f>SUM(E33+I33+L33)</f>
        <v>72.625</v>
      </c>
      <c r="N33" s="47">
        <f>RANK(M33,M33:M37,0)</f>
        <v>5</v>
      </c>
    </row>
    <row r="34" spans="1:14" s="2" customFormat="1" ht="12.75">
      <c r="A34" s="39" t="s">
        <v>40</v>
      </c>
      <c r="B34" s="40">
        <v>251</v>
      </c>
      <c r="C34" s="41">
        <v>211</v>
      </c>
      <c r="D34" s="42">
        <f>SUM(B34:C34)/2</f>
        <v>231</v>
      </c>
      <c r="E34" s="43">
        <f>(D34)/10</f>
        <v>23.1</v>
      </c>
      <c r="F34" s="40">
        <v>271</v>
      </c>
      <c r="G34" s="41">
        <v>264</v>
      </c>
      <c r="H34" s="42">
        <f>SUM(F34:G34)/2</f>
        <v>267.5</v>
      </c>
      <c r="I34" s="42">
        <f>(H34)/10</f>
        <v>26.75</v>
      </c>
      <c r="J34" s="44">
        <f>RANK(I34,I33:I37,0)</f>
        <v>4</v>
      </c>
      <c r="K34" s="40">
        <v>236</v>
      </c>
      <c r="L34" s="45">
        <f>(K34)/10</f>
        <v>23.6</v>
      </c>
      <c r="M34" s="42">
        <f>SUM(E34+I34+L34)</f>
        <v>73.45</v>
      </c>
      <c r="N34" s="47">
        <f>RANK(M34,M33:M37,0)</f>
        <v>4</v>
      </c>
    </row>
    <row r="35" spans="1:14" s="2" customFormat="1" ht="12.75">
      <c r="A35" s="39" t="s">
        <v>41</v>
      </c>
      <c r="B35" s="40">
        <v>270</v>
      </c>
      <c r="C35" s="41">
        <v>231.5</v>
      </c>
      <c r="D35" s="42">
        <f>SUM(B35:C35)/2</f>
        <v>250.75</v>
      </c>
      <c r="E35" s="43">
        <f>(D35)/10</f>
        <v>25.075</v>
      </c>
      <c r="F35" s="40">
        <v>312</v>
      </c>
      <c r="G35" s="41">
        <v>324</v>
      </c>
      <c r="H35" s="42">
        <f>SUM(F35:G35)/2</f>
        <v>318</v>
      </c>
      <c r="I35" s="42">
        <f>(H35)/10</f>
        <v>31.8</v>
      </c>
      <c r="J35" s="44">
        <f>RANK(I35,I33:I37,0)</f>
        <v>1</v>
      </c>
      <c r="K35" s="40">
        <v>246</v>
      </c>
      <c r="L35" s="45">
        <f>(K35)/10</f>
        <v>24.6</v>
      </c>
      <c r="M35" s="42">
        <f>SUM(E35+I35+L35)</f>
        <v>81.475</v>
      </c>
      <c r="N35" s="47">
        <f>RANK(M35,M33:M37,0)</f>
        <v>1</v>
      </c>
    </row>
    <row r="36" spans="1:14" s="2" customFormat="1" ht="12.75">
      <c r="A36" s="39" t="s">
        <v>42</v>
      </c>
      <c r="B36" s="40">
        <v>259</v>
      </c>
      <c r="C36" s="41">
        <v>223</v>
      </c>
      <c r="D36" s="42">
        <f>SUM(B36:C36)/2</f>
        <v>241</v>
      </c>
      <c r="E36" s="43">
        <f>(D36)/10</f>
        <v>24.1</v>
      </c>
      <c r="F36" s="40">
        <v>278</v>
      </c>
      <c r="G36" s="41">
        <v>286</v>
      </c>
      <c r="H36" s="42">
        <f>SUM(F36:G36)/2</f>
        <v>282</v>
      </c>
      <c r="I36" s="42">
        <f>(H36)/10</f>
        <v>28.2</v>
      </c>
      <c r="J36" s="44">
        <f>RANK(I36,I33:I37,0)</f>
        <v>3</v>
      </c>
      <c r="K36" s="40">
        <v>240</v>
      </c>
      <c r="L36" s="45">
        <f>(K36)/10</f>
        <v>24</v>
      </c>
      <c r="M36" s="42">
        <f>SUM(E36+I36+L36)</f>
        <v>76.3</v>
      </c>
      <c r="N36" s="47">
        <f>RANK(M36,M33:M37,0)</f>
        <v>3</v>
      </c>
    </row>
    <row r="37" spans="1:14" s="2" customFormat="1" ht="12.75">
      <c r="A37" s="39" t="s">
        <v>43</v>
      </c>
      <c r="B37" s="40">
        <v>253</v>
      </c>
      <c r="C37" s="41">
        <v>226.5</v>
      </c>
      <c r="D37" s="42">
        <f>SUM(B37:C37)/2</f>
        <v>239.75</v>
      </c>
      <c r="E37" s="43">
        <f>(D37)/10</f>
        <v>23.975</v>
      </c>
      <c r="F37" s="40">
        <v>293</v>
      </c>
      <c r="G37" s="41">
        <v>300</v>
      </c>
      <c r="H37" s="42">
        <f>SUM(F37:G37)/2</f>
        <v>296.5</v>
      </c>
      <c r="I37" s="42">
        <f>(H37)/10</f>
        <v>29.65</v>
      </c>
      <c r="J37" s="44">
        <f>RANK(I37,I33:I37,0)</f>
        <v>2</v>
      </c>
      <c r="K37" s="40">
        <v>250</v>
      </c>
      <c r="L37" s="45">
        <f>(K37)/10</f>
        <v>25</v>
      </c>
      <c r="M37" s="42">
        <f>SUM(E37+I37+L37)</f>
        <v>78.625</v>
      </c>
      <c r="N37" s="47">
        <f>RANK(M37,M33:M37,0)</f>
        <v>2</v>
      </c>
    </row>
    <row r="38" spans="1:14" s="2" customFormat="1" ht="12.75">
      <c r="A38" s="48"/>
      <c r="B38" s="49"/>
      <c r="C38" s="50"/>
      <c r="D38" s="51"/>
      <c r="E38" s="52"/>
      <c r="F38" s="49"/>
      <c r="G38" s="50"/>
      <c r="H38" s="51"/>
      <c r="I38" s="50"/>
      <c r="J38" s="53"/>
      <c r="K38" s="49"/>
      <c r="L38" s="54"/>
      <c r="M38" s="51"/>
      <c r="N38" s="62"/>
    </row>
    <row r="39" spans="1:14" s="2" customFormat="1" ht="12.75">
      <c r="A39" s="56" t="s">
        <v>44</v>
      </c>
      <c r="B39" s="40"/>
      <c r="C39" s="41"/>
      <c r="D39" s="57"/>
      <c r="E39" s="58"/>
      <c r="F39" s="40"/>
      <c r="G39" s="41"/>
      <c r="H39" s="57"/>
      <c r="I39" s="41"/>
      <c r="J39" s="59"/>
      <c r="K39" s="40"/>
      <c r="L39" s="60"/>
      <c r="M39" s="57"/>
      <c r="N39" s="61"/>
    </row>
    <row r="40" spans="1:14" s="2" customFormat="1" ht="12.75">
      <c r="A40" s="39" t="s">
        <v>45</v>
      </c>
      <c r="B40" s="40">
        <v>257</v>
      </c>
      <c r="C40" s="41">
        <v>251</v>
      </c>
      <c r="D40" s="42">
        <f>SUM(B40:C40)/2</f>
        <v>254</v>
      </c>
      <c r="E40" s="43">
        <f>(D40)/10</f>
        <v>25.4</v>
      </c>
      <c r="F40" s="40">
        <v>331</v>
      </c>
      <c r="G40" s="41">
        <v>356</v>
      </c>
      <c r="H40" s="42">
        <f>SUM(F40:G40)/2</f>
        <v>343.5</v>
      </c>
      <c r="I40" s="42">
        <f>(H40)/10</f>
        <v>34.35</v>
      </c>
      <c r="J40" s="44">
        <f>RANK(I40,I40:I43,0)</f>
        <v>1</v>
      </c>
      <c r="K40" s="40">
        <v>251</v>
      </c>
      <c r="L40" s="45">
        <f>(K40)/10</f>
        <v>25.1</v>
      </c>
      <c r="M40" s="42">
        <f>SUM(E40+I40+L40)</f>
        <v>84.85</v>
      </c>
      <c r="N40" s="47">
        <f>RANK(M40,M40:M43,0)</f>
        <v>1</v>
      </c>
    </row>
    <row r="41" spans="1:14" s="2" customFormat="1" ht="12.75">
      <c r="A41" s="39" t="s">
        <v>46</v>
      </c>
      <c r="B41" s="40">
        <v>219</v>
      </c>
      <c r="C41" s="41">
        <v>210</v>
      </c>
      <c r="D41" s="42">
        <f>SUM(B41:C41)/2</f>
        <v>214.5</v>
      </c>
      <c r="E41" s="43">
        <f>(D41)/10</f>
        <v>21.45</v>
      </c>
      <c r="F41" s="40">
        <v>253</v>
      </c>
      <c r="G41" s="41">
        <v>270</v>
      </c>
      <c r="H41" s="42">
        <f>SUM(F41:G41)/2</f>
        <v>261.5</v>
      </c>
      <c r="I41" s="42">
        <f>(H41)/10</f>
        <v>26.15</v>
      </c>
      <c r="J41" s="44">
        <f>RANK(I41,I40:I43,0)</f>
        <v>3</v>
      </c>
      <c r="K41" s="40">
        <v>238</v>
      </c>
      <c r="L41" s="45">
        <f>(K41)/10</f>
        <v>23.8</v>
      </c>
      <c r="M41" s="42">
        <f>SUM(E41+I41+L41)</f>
        <v>71.39999999999999</v>
      </c>
      <c r="N41" s="47">
        <f>RANK(M41,M40:M43,0)</f>
        <v>3</v>
      </c>
    </row>
    <row r="42" spans="1:14" s="2" customFormat="1" ht="12.75">
      <c r="A42" s="39" t="s">
        <v>47</v>
      </c>
      <c r="B42" s="40">
        <v>218</v>
      </c>
      <c r="C42" s="41">
        <v>185</v>
      </c>
      <c r="D42" s="42">
        <f>SUM(B42:C42)/2</f>
        <v>201.5</v>
      </c>
      <c r="E42" s="43">
        <f>(D42)/10</f>
        <v>20.15</v>
      </c>
      <c r="F42" s="40">
        <v>263</v>
      </c>
      <c r="G42" s="41">
        <v>225</v>
      </c>
      <c r="H42" s="42">
        <f>SUM(F42:G42)/2</f>
        <v>244</v>
      </c>
      <c r="I42" s="42">
        <f>(H42)/10</f>
        <v>24.4</v>
      </c>
      <c r="J42" s="44">
        <f>RANK(I42,I40:I43,0)</f>
        <v>4</v>
      </c>
      <c r="K42" s="40">
        <v>235</v>
      </c>
      <c r="L42" s="45">
        <f>(K42)/10</f>
        <v>23.5</v>
      </c>
      <c r="M42" s="42">
        <f>SUM(E42+I42+L42)</f>
        <v>68.05</v>
      </c>
      <c r="N42" s="47">
        <f>RANK(M42,M40:M43,0)</f>
        <v>4</v>
      </c>
    </row>
    <row r="43" spans="1:14" s="2" customFormat="1" ht="12.75">
      <c r="A43" s="39" t="s">
        <v>48</v>
      </c>
      <c r="B43" s="40">
        <v>270</v>
      </c>
      <c r="C43" s="41">
        <v>247.5</v>
      </c>
      <c r="D43" s="42">
        <f>SUM(B43:C43)/2</f>
        <v>258.75</v>
      </c>
      <c r="E43" s="43">
        <f>(D43)/10</f>
        <v>25.875</v>
      </c>
      <c r="F43" s="40">
        <v>298</v>
      </c>
      <c r="G43" s="41">
        <v>329</v>
      </c>
      <c r="H43" s="42">
        <f>SUM(F43:G43)/2</f>
        <v>313.5</v>
      </c>
      <c r="I43" s="42">
        <f>(H43)/10</f>
        <v>31.35</v>
      </c>
      <c r="J43" s="44">
        <f>RANK(I43,I40:I43,0)</f>
        <v>2</v>
      </c>
      <c r="K43" s="40">
        <v>261</v>
      </c>
      <c r="L43" s="45">
        <f>(K43)/10</f>
        <v>26.1</v>
      </c>
      <c r="M43" s="42">
        <f>SUM(E43+I43+L43)</f>
        <v>83.325</v>
      </c>
      <c r="N43" s="47">
        <f>RANK(M43,M40:M43,0)</f>
        <v>2</v>
      </c>
    </row>
    <row r="44" spans="1:14" s="2" customFormat="1" ht="12.75">
      <c r="A44" s="48"/>
      <c r="B44" s="49"/>
      <c r="C44" s="50"/>
      <c r="D44" s="51"/>
      <c r="E44" s="52"/>
      <c r="F44" s="49"/>
      <c r="G44" s="50"/>
      <c r="H44" s="51"/>
      <c r="I44" s="50"/>
      <c r="J44" s="53"/>
      <c r="K44" s="49"/>
      <c r="L44" s="54"/>
      <c r="M44" s="51"/>
      <c r="N44" s="62"/>
    </row>
    <row r="45" spans="1:14" s="2" customFormat="1" ht="12.75">
      <c r="A45" s="56" t="s">
        <v>49</v>
      </c>
      <c r="B45" s="40"/>
      <c r="C45" s="41"/>
      <c r="D45" s="57"/>
      <c r="E45" s="58"/>
      <c r="F45" s="40"/>
      <c r="G45" s="41"/>
      <c r="H45" s="57"/>
      <c r="I45" s="41"/>
      <c r="J45" s="59"/>
      <c r="K45" s="40"/>
      <c r="L45" s="60"/>
      <c r="M45" s="57"/>
      <c r="N45" s="61"/>
    </row>
    <row r="46" spans="1:14" s="2" customFormat="1" ht="12.75">
      <c r="A46" s="39" t="s">
        <v>50</v>
      </c>
      <c r="B46" s="40">
        <v>246</v>
      </c>
      <c r="C46" s="41">
        <v>237.5</v>
      </c>
      <c r="D46" s="42">
        <f>SUM(B46:C46)/2</f>
        <v>241.75</v>
      </c>
      <c r="E46" s="43">
        <f>(D46)/10</f>
        <v>24.175</v>
      </c>
      <c r="F46" s="40">
        <v>314</v>
      </c>
      <c r="G46" s="41">
        <v>330</v>
      </c>
      <c r="H46" s="42">
        <f>SUM(F46:G46)/2</f>
        <v>322</v>
      </c>
      <c r="I46" s="42">
        <f>(H46)/10</f>
        <v>32.2</v>
      </c>
      <c r="J46" s="44">
        <f>RANK(I46,I46:I48,0)</f>
        <v>2</v>
      </c>
      <c r="K46" s="40">
        <v>217</v>
      </c>
      <c r="L46" s="45">
        <f>(K46)/10</f>
        <v>21.7</v>
      </c>
      <c r="M46" s="42">
        <f>SUM(E46+I46+L46)</f>
        <v>78.075</v>
      </c>
      <c r="N46" s="47">
        <f>RANK(M46,M46:M48,0)</f>
        <v>3</v>
      </c>
    </row>
    <row r="47" spans="1:14" s="2" customFormat="1" ht="12.75">
      <c r="A47" s="39" t="s">
        <v>51</v>
      </c>
      <c r="B47" s="40">
        <v>258</v>
      </c>
      <c r="C47" s="41">
        <v>218.5</v>
      </c>
      <c r="D47" s="42">
        <f>SUM(B47:C47)/2</f>
        <v>238.25</v>
      </c>
      <c r="E47" s="43">
        <f>(D47)/10</f>
        <v>23.825</v>
      </c>
      <c r="F47" s="40">
        <v>290</v>
      </c>
      <c r="G47" s="41">
        <v>320</v>
      </c>
      <c r="H47" s="42">
        <f>SUM(F47:G47)/2</f>
        <v>305</v>
      </c>
      <c r="I47" s="42">
        <f>(H47)/10</f>
        <v>30.5</v>
      </c>
      <c r="J47" s="44">
        <f>RANK(I47,I46:I48,0)</f>
        <v>3</v>
      </c>
      <c r="K47" s="40">
        <v>252</v>
      </c>
      <c r="L47" s="45">
        <f>(K47)/10</f>
        <v>25.2</v>
      </c>
      <c r="M47" s="42">
        <f>SUM(E47+I47+L47)</f>
        <v>79.525</v>
      </c>
      <c r="N47" s="47">
        <f>RANK(M47,M46:M48,0)</f>
        <v>2</v>
      </c>
    </row>
    <row r="48" spans="1:14" s="2" customFormat="1" ht="12.75">
      <c r="A48" s="39" t="s">
        <v>52</v>
      </c>
      <c r="B48" s="40">
        <v>281</v>
      </c>
      <c r="C48" s="41">
        <v>264</v>
      </c>
      <c r="D48" s="42">
        <f>SUM(B48:C48)/2</f>
        <v>272.5</v>
      </c>
      <c r="E48" s="43">
        <f>(D48)/10</f>
        <v>27.25</v>
      </c>
      <c r="F48" s="40">
        <v>300</v>
      </c>
      <c r="G48" s="41">
        <v>377</v>
      </c>
      <c r="H48" s="42">
        <f>SUM(F48:G48)/2</f>
        <v>338.5</v>
      </c>
      <c r="I48" s="42">
        <f>(H48)/10</f>
        <v>33.85</v>
      </c>
      <c r="J48" s="44">
        <f>RANK(I48,I46:I48,0)</f>
        <v>1</v>
      </c>
      <c r="K48" s="40">
        <v>267</v>
      </c>
      <c r="L48" s="45">
        <f>(K48)/10</f>
        <v>26.7</v>
      </c>
      <c r="M48" s="63">
        <f>SUM(E48+I48+L48)</f>
        <v>87.8</v>
      </c>
      <c r="N48" s="47">
        <f>RANK(M48,M46:M48,0)</f>
        <v>1</v>
      </c>
    </row>
    <row r="49" spans="1:14" s="2" customFormat="1" ht="12.75">
      <c r="A49" s="64" t="s">
        <v>53</v>
      </c>
      <c r="B49" s="65"/>
      <c r="C49" s="66"/>
      <c r="D49" s="67">
        <f>SUM(B49:C49)/2</f>
        <v>0</v>
      </c>
      <c r="E49" s="68">
        <f>SUM(D49)/10</f>
        <v>0</v>
      </c>
      <c r="F49" s="65"/>
      <c r="G49" s="66"/>
      <c r="H49" s="67">
        <f>SUM(F49:G49)/2</f>
        <v>0</v>
      </c>
      <c r="I49" s="67">
        <f>(H49)/10</f>
        <v>0</v>
      </c>
      <c r="J49" s="69"/>
      <c r="K49" s="65"/>
      <c r="L49" s="45">
        <f>(K49)/10</f>
        <v>0</v>
      </c>
      <c r="M49" s="70">
        <f>SUM(E49+I49+L49)</f>
        <v>0</v>
      </c>
      <c r="N49" s="71"/>
    </row>
    <row r="58" spans="1:16" ht="12.75">
      <c r="A58" s="6" t="s">
        <v>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7">
        <v>39740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s="72" customFormat="1" ht="12.75">
      <c r="A60" s="6" t="s"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s="72" customFormat="1" ht="12.75">
      <c r="A61" s="6" t="s">
        <v>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4:15" ht="12.75">
      <c r="N62" s="10"/>
      <c r="O62" s="10"/>
    </row>
    <row r="63" spans="1:15" ht="12.75">
      <c r="A63" s="73"/>
      <c r="B63" s="74" t="s">
        <v>55</v>
      </c>
      <c r="C63" s="74"/>
      <c r="D63" s="74"/>
      <c r="E63" s="74"/>
      <c r="F63" s="75" t="s">
        <v>56</v>
      </c>
      <c r="G63" s="75"/>
      <c r="H63" s="75"/>
      <c r="I63" s="75"/>
      <c r="J63" s="76" t="s">
        <v>57</v>
      </c>
      <c r="K63" s="76"/>
      <c r="L63" s="76"/>
      <c r="M63" s="76"/>
      <c r="N63" s="6"/>
      <c r="O63" s="6"/>
    </row>
    <row r="64" spans="1:14" s="2" customFormat="1" ht="13.5" customHeight="1">
      <c r="A64" s="77" t="s">
        <v>7</v>
      </c>
      <c r="B64" s="78" t="s">
        <v>58</v>
      </c>
      <c r="C64" s="78"/>
      <c r="D64" s="79" t="s">
        <v>20</v>
      </c>
      <c r="E64" s="79"/>
      <c r="F64" s="78" t="s">
        <v>58</v>
      </c>
      <c r="G64" s="78"/>
      <c r="H64" s="79" t="s">
        <v>20</v>
      </c>
      <c r="I64" s="79"/>
      <c r="J64" s="78" t="s">
        <v>58</v>
      </c>
      <c r="K64" s="78"/>
      <c r="L64" s="79" t="s">
        <v>20</v>
      </c>
      <c r="M64" s="79"/>
      <c r="N64" s="80"/>
    </row>
    <row r="65" spans="1:14" s="2" customFormat="1" ht="12.75">
      <c r="A65" s="33" t="s">
        <v>21</v>
      </c>
      <c r="B65" s="81"/>
      <c r="C65" s="81"/>
      <c r="D65" s="82"/>
      <c r="E65" s="82"/>
      <c r="F65" s="83"/>
      <c r="G65" s="83"/>
      <c r="H65" s="84"/>
      <c r="I65" s="84"/>
      <c r="J65" s="83"/>
      <c r="K65" s="83"/>
      <c r="L65" s="84"/>
      <c r="M65" s="84"/>
      <c r="N65" s="80"/>
    </row>
    <row r="66" spans="1:14" s="2" customFormat="1" ht="12.75">
      <c r="A66" s="39" t="s">
        <v>22</v>
      </c>
      <c r="B66" s="85">
        <v>69</v>
      </c>
      <c r="C66" s="85"/>
      <c r="D66" s="86">
        <f>RANK(B66,B66:B69,0)</f>
        <v>3</v>
      </c>
      <c r="E66" s="86"/>
      <c r="F66" s="85">
        <v>50</v>
      </c>
      <c r="G66" s="85"/>
      <c r="H66" s="87">
        <f>RANK(F66,F66:F69,0)</f>
        <v>4</v>
      </c>
      <c r="I66" s="87"/>
      <c r="J66" s="85">
        <v>48</v>
      </c>
      <c r="K66" s="85"/>
      <c r="L66" s="87">
        <f>RANK(J66,J66:J69,0)</f>
        <v>4</v>
      </c>
      <c r="M66" s="87"/>
      <c r="N66" s="80"/>
    </row>
    <row r="67" spans="1:14" s="2" customFormat="1" ht="12.75">
      <c r="A67" s="39" t="s">
        <v>23</v>
      </c>
      <c r="B67" s="85">
        <v>71</v>
      </c>
      <c r="C67" s="85"/>
      <c r="D67" s="86">
        <f>RANK(B67,B66:B69,0)</f>
        <v>2</v>
      </c>
      <c r="E67" s="86"/>
      <c r="F67" s="85">
        <v>66</v>
      </c>
      <c r="G67" s="85"/>
      <c r="H67" s="87">
        <f>RANK(F67,F66:F69,0)</f>
        <v>1</v>
      </c>
      <c r="I67" s="87"/>
      <c r="J67" s="85">
        <v>60</v>
      </c>
      <c r="K67" s="85"/>
      <c r="L67" s="87">
        <f>RANK(J67,J66:J69,0)</f>
        <v>2</v>
      </c>
      <c r="M67" s="87"/>
      <c r="N67" s="80"/>
    </row>
    <row r="68" spans="1:14" s="2" customFormat="1" ht="12" customHeight="1">
      <c r="A68" s="39" t="s">
        <v>24</v>
      </c>
      <c r="B68" s="85">
        <v>91</v>
      </c>
      <c r="C68" s="85"/>
      <c r="D68" s="86">
        <f>RANK(B68,B66:B69,0)</f>
        <v>1</v>
      </c>
      <c r="E68" s="86"/>
      <c r="F68" s="85">
        <v>64</v>
      </c>
      <c r="G68" s="85"/>
      <c r="H68" s="87">
        <f>RANK(F68,F66:F69,0)</f>
        <v>2</v>
      </c>
      <c r="I68" s="87"/>
      <c r="J68" s="85">
        <v>58</v>
      </c>
      <c r="K68" s="85"/>
      <c r="L68" s="87">
        <f>RANK(J68,J66:J69,0)</f>
        <v>3</v>
      </c>
      <c r="M68" s="87"/>
      <c r="N68" s="80"/>
    </row>
    <row r="69" spans="1:14" s="2" customFormat="1" ht="12.75">
      <c r="A69" s="39" t="s">
        <v>25</v>
      </c>
      <c r="B69" s="85">
        <v>66</v>
      </c>
      <c r="C69" s="85"/>
      <c r="D69" s="86">
        <f>RANK(B69,B66:B69,0)</f>
        <v>4</v>
      </c>
      <c r="E69" s="86"/>
      <c r="F69" s="85">
        <v>52</v>
      </c>
      <c r="G69" s="85"/>
      <c r="H69" s="87">
        <f>RANK(F69,F66:F69,0)</f>
        <v>3</v>
      </c>
      <c r="I69" s="87"/>
      <c r="J69" s="85">
        <v>61</v>
      </c>
      <c r="K69" s="85"/>
      <c r="L69" s="87">
        <f>RANK(J69,J66:J69,0)</f>
        <v>1</v>
      </c>
      <c r="M69" s="87"/>
      <c r="N69" s="80"/>
    </row>
    <row r="70" spans="1:14" s="2" customFormat="1" ht="12.75">
      <c r="A70" s="48"/>
      <c r="B70" s="88"/>
      <c r="C70" s="88"/>
      <c r="D70" s="89"/>
      <c r="E70" s="89"/>
      <c r="F70" s="88"/>
      <c r="G70" s="88"/>
      <c r="H70" s="89"/>
      <c r="I70" s="89"/>
      <c r="J70" s="88"/>
      <c r="K70" s="88"/>
      <c r="L70" s="89"/>
      <c r="M70" s="89"/>
      <c r="N70" s="80"/>
    </row>
    <row r="71" spans="1:14" s="2" customFormat="1" ht="12.75">
      <c r="A71" s="56" t="s">
        <v>26</v>
      </c>
      <c r="B71" s="85"/>
      <c r="C71" s="85"/>
      <c r="D71" s="90"/>
      <c r="E71" s="90"/>
      <c r="F71" s="85"/>
      <c r="G71" s="85"/>
      <c r="H71" s="90"/>
      <c r="I71" s="90"/>
      <c r="J71" s="85"/>
      <c r="K71" s="85"/>
      <c r="L71" s="90"/>
      <c r="M71" s="90"/>
      <c r="N71" s="80"/>
    </row>
    <row r="72" spans="1:14" s="2" customFormat="1" ht="14.25" customHeight="1">
      <c r="A72" s="39" t="s">
        <v>27</v>
      </c>
      <c r="B72" s="85">
        <v>74</v>
      </c>
      <c r="C72" s="85"/>
      <c r="D72" s="86">
        <f>RANK(B72,B72:B75,0)</f>
        <v>3</v>
      </c>
      <c r="E72" s="86"/>
      <c r="F72" s="85">
        <v>66</v>
      </c>
      <c r="G72" s="85"/>
      <c r="H72" s="86">
        <f>RANK(F72,F72:F75,0)</f>
        <v>2</v>
      </c>
      <c r="I72" s="86"/>
      <c r="J72" s="85">
        <v>63</v>
      </c>
      <c r="K72" s="85"/>
      <c r="L72" s="86">
        <f>RANK(J72,J72:J75,0)</f>
        <v>2</v>
      </c>
      <c r="M72" s="86"/>
      <c r="N72" s="80"/>
    </row>
    <row r="73" spans="1:14" s="2" customFormat="1" ht="12.75">
      <c r="A73" s="39" t="s">
        <v>28</v>
      </c>
      <c r="B73" s="85">
        <v>74</v>
      </c>
      <c r="C73" s="85"/>
      <c r="D73" s="86">
        <f>RANK(B73,B72:B75,0)</f>
        <v>3</v>
      </c>
      <c r="E73" s="86"/>
      <c r="F73" s="85">
        <v>64</v>
      </c>
      <c r="G73" s="85"/>
      <c r="H73" s="86">
        <f>RANK(F73,F72:F75,0)</f>
        <v>4</v>
      </c>
      <c r="I73" s="86"/>
      <c r="J73" s="85">
        <v>68</v>
      </c>
      <c r="K73" s="85"/>
      <c r="L73" s="86">
        <f>RANK(J73,J72:J75,0)</f>
        <v>1</v>
      </c>
      <c r="M73" s="86"/>
      <c r="N73" s="80"/>
    </row>
    <row r="74" spans="1:14" s="2" customFormat="1" ht="12.75">
      <c r="A74" s="39" t="s">
        <v>29</v>
      </c>
      <c r="B74" s="85">
        <v>88</v>
      </c>
      <c r="C74" s="85"/>
      <c r="D74" s="86">
        <f>RANK(B74,B72:B75,0)</f>
        <v>1</v>
      </c>
      <c r="E74" s="86"/>
      <c r="F74" s="85">
        <v>67</v>
      </c>
      <c r="G74" s="85"/>
      <c r="H74" s="86">
        <f>RANK(F74,F72:F75,0)</f>
        <v>1</v>
      </c>
      <c r="I74" s="86"/>
      <c r="J74" s="85">
        <v>46</v>
      </c>
      <c r="K74" s="85"/>
      <c r="L74" s="86">
        <f>RANK(J74,J72:J75,0)</f>
        <v>4</v>
      </c>
      <c r="M74" s="86"/>
      <c r="N74" s="80"/>
    </row>
    <row r="75" spans="1:14" s="2" customFormat="1" ht="12.75">
      <c r="A75" s="39" t="s">
        <v>30</v>
      </c>
      <c r="B75" s="85">
        <v>87</v>
      </c>
      <c r="C75" s="85"/>
      <c r="D75" s="86">
        <f>RANK(B75,B72:B75,0)</f>
        <v>2</v>
      </c>
      <c r="E75" s="86"/>
      <c r="F75" s="85">
        <v>65.5</v>
      </c>
      <c r="G75" s="85"/>
      <c r="H75" s="86">
        <f>RANK(F75,F72:F75,0)</f>
        <v>3</v>
      </c>
      <c r="I75" s="86"/>
      <c r="J75" s="85">
        <v>62</v>
      </c>
      <c r="K75" s="85"/>
      <c r="L75" s="86">
        <f>RANK(J75,J72:J75,0)</f>
        <v>3</v>
      </c>
      <c r="M75" s="86"/>
      <c r="N75" s="80"/>
    </row>
    <row r="76" spans="1:14" s="2" customFormat="1" ht="12.75">
      <c r="A76" s="48"/>
      <c r="B76" s="88"/>
      <c r="C76" s="88"/>
      <c r="D76" s="89"/>
      <c r="E76" s="89"/>
      <c r="F76" s="88"/>
      <c r="G76" s="88"/>
      <c r="H76" s="89"/>
      <c r="I76" s="89"/>
      <c r="J76" s="88"/>
      <c r="K76" s="88"/>
      <c r="L76" s="89"/>
      <c r="M76" s="89"/>
      <c r="N76" s="80"/>
    </row>
    <row r="77" spans="1:14" s="2" customFormat="1" ht="12.75">
      <c r="A77" s="56" t="s">
        <v>31</v>
      </c>
      <c r="B77" s="85"/>
      <c r="C77" s="85"/>
      <c r="D77" s="90"/>
      <c r="E77" s="90"/>
      <c r="F77" s="85"/>
      <c r="G77" s="85"/>
      <c r="H77" s="90"/>
      <c r="I77" s="90"/>
      <c r="J77" s="85"/>
      <c r="K77" s="85"/>
      <c r="L77" s="90"/>
      <c r="M77" s="90"/>
      <c r="N77" s="80"/>
    </row>
    <row r="78" spans="1:14" s="2" customFormat="1" ht="12.75">
      <c r="A78" s="39" t="s">
        <v>32</v>
      </c>
      <c r="B78" s="85">
        <v>92</v>
      </c>
      <c r="C78" s="85"/>
      <c r="D78" s="86">
        <f>RANK(B78,B78:B83,0)</f>
        <v>2</v>
      </c>
      <c r="E78" s="86"/>
      <c r="F78" s="85">
        <v>86</v>
      </c>
      <c r="G78" s="85"/>
      <c r="H78" s="86">
        <f>RANK(F78,F78:F83,0)</f>
        <v>3</v>
      </c>
      <c r="I78" s="86"/>
      <c r="J78" s="85">
        <v>66</v>
      </c>
      <c r="K78" s="85"/>
      <c r="L78" s="86">
        <f>RANK(J78,J78:J83,0)</f>
        <v>2</v>
      </c>
      <c r="M78" s="86"/>
      <c r="N78" s="80"/>
    </row>
    <row r="79" spans="1:14" s="2" customFormat="1" ht="12.75">
      <c r="A79" s="39" t="s">
        <v>33</v>
      </c>
      <c r="B79" s="85">
        <v>73</v>
      </c>
      <c r="C79" s="85"/>
      <c r="D79" s="86">
        <f>RANK(B79,B78:B83,0)</f>
        <v>5</v>
      </c>
      <c r="E79" s="86"/>
      <c r="F79" s="85">
        <v>65</v>
      </c>
      <c r="G79" s="85"/>
      <c r="H79" s="86">
        <f>RANK(F79,F78:F83,0)</f>
        <v>6</v>
      </c>
      <c r="I79" s="86"/>
      <c r="J79" s="85">
        <v>50</v>
      </c>
      <c r="K79" s="85"/>
      <c r="L79" s="86">
        <f>RANK(J79,J78:J83,0)</f>
        <v>6</v>
      </c>
      <c r="M79" s="86"/>
      <c r="N79" s="80"/>
    </row>
    <row r="80" spans="1:14" s="2" customFormat="1" ht="12.75">
      <c r="A80" s="39" t="s">
        <v>34</v>
      </c>
      <c r="B80" s="85">
        <v>91</v>
      </c>
      <c r="C80" s="85"/>
      <c r="D80" s="86">
        <f>RANK(B80,B78:B83,0)</f>
        <v>3</v>
      </c>
      <c r="E80" s="86"/>
      <c r="F80" s="85">
        <v>87</v>
      </c>
      <c r="G80" s="85"/>
      <c r="H80" s="86">
        <f>RANK(F80,F78:F83,0)</f>
        <v>1</v>
      </c>
      <c r="I80" s="86"/>
      <c r="J80" s="85">
        <v>76</v>
      </c>
      <c r="K80" s="85"/>
      <c r="L80" s="86">
        <f>RANK(J80,J78:J83,0)</f>
        <v>1</v>
      </c>
      <c r="M80" s="86"/>
      <c r="N80" s="80"/>
    </row>
    <row r="81" spans="1:14" s="2" customFormat="1" ht="12.75">
      <c r="A81" s="39" t="s">
        <v>35</v>
      </c>
      <c r="B81" s="85">
        <v>93</v>
      </c>
      <c r="C81" s="85"/>
      <c r="D81" s="86">
        <f>RANK(B81,B78:B83,0)</f>
        <v>1</v>
      </c>
      <c r="E81" s="86"/>
      <c r="F81" s="85">
        <v>86.5</v>
      </c>
      <c r="G81" s="85"/>
      <c r="H81" s="86">
        <f>RANK(F81,F78:F83,0)</f>
        <v>2</v>
      </c>
      <c r="I81" s="86"/>
      <c r="J81" s="85">
        <v>59</v>
      </c>
      <c r="K81" s="85"/>
      <c r="L81" s="86">
        <f>RANK(J81,J78:J83,0)</f>
        <v>3</v>
      </c>
      <c r="M81" s="86"/>
      <c r="N81" s="80"/>
    </row>
    <row r="82" spans="1:14" s="2" customFormat="1" ht="12.75">
      <c r="A82" s="39" t="s">
        <v>36</v>
      </c>
      <c r="B82" s="85">
        <v>80</v>
      </c>
      <c r="C82" s="85"/>
      <c r="D82" s="86">
        <f>RANK(B82,B78:B83,0)</f>
        <v>4</v>
      </c>
      <c r="E82" s="86"/>
      <c r="F82" s="85">
        <v>76</v>
      </c>
      <c r="G82" s="85"/>
      <c r="H82" s="86">
        <f>RANK(F82,F78:F83,0)</f>
        <v>4</v>
      </c>
      <c r="I82" s="86"/>
      <c r="J82" s="85">
        <v>57</v>
      </c>
      <c r="K82" s="85"/>
      <c r="L82" s="86">
        <f>RANK(J82,J78:J83,0)</f>
        <v>4</v>
      </c>
      <c r="M82" s="86"/>
      <c r="N82" s="80"/>
    </row>
    <row r="83" spans="1:14" s="2" customFormat="1" ht="12.75">
      <c r="A83" s="39" t="s">
        <v>37</v>
      </c>
      <c r="B83" s="85">
        <v>72</v>
      </c>
      <c r="C83" s="85"/>
      <c r="D83" s="86">
        <f>RANK(B83,B78:B83,0)</f>
        <v>6</v>
      </c>
      <c r="E83" s="86"/>
      <c r="F83" s="85">
        <v>75</v>
      </c>
      <c r="G83" s="85"/>
      <c r="H83" s="86">
        <f>RANK(F83,F78:F83,0)</f>
        <v>5</v>
      </c>
      <c r="I83" s="86"/>
      <c r="J83" s="85">
        <v>56</v>
      </c>
      <c r="K83" s="85"/>
      <c r="L83" s="86">
        <f>RANK(J83,J78:J83,0)</f>
        <v>5</v>
      </c>
      <c r="M83" s="86"/>
      <c r="N83" s="80"/>
    </row>
    <row r="84" spans="1:14" s="2" customFormat="1" ht="12.75">
      <c r="A84" s="48"/>
      <c r="B84" s="88"/>
      <c r="C84" s="88"/>
      <c r="D84" s="89"/>
      <c r="E84" s="89"/>
      <c r="F84" s="88"/>
      <c r="G84" s="88"/>
      <c r="H84" s="89"/>
      <c r="I84" s="89"/>
      <c r="J84" s="88"/>
      <c r="K84" s="88"/>
      <c r="L84" s="89"/>
      <c r="M84" s="89"/>
      <c r="N84" s="80"/>
    </row>
    <row r="85" spans="1:14" s="2" customFormat="1" ht="12.75">
      <c r="A85" s="56" t="s">
        <v>38</v>
      </c>
      <c r="B85" s="85"/>
      <c r="C85" s="85"/>
      <c r="D85" s="90"/>
      <c r="E85" s="90"/>
      <c r="F85" s="85"/>
      <c r="G85" s="85"/>
      <c r="H85" s="90"/>
      <c r="I85" s="90"/>
      <c r="J85" s="85"/>
      <c r="K85" s="85"/>
      <c r="L85" s="90"/>
      <c r="M85" s="90"/>
      <c r="N85" s="80"/>
    </row>
    <row r="86" spans="1:14" s="2" customFormat="1" ht="12.75">
      <c r="A86" s="39" t="s">
        <v>39</v>
      </c>
      <c r="B86" s="85">
        <v>92</v>
      </c>
      <c r="C86" s="85"/>
      <c r="D86" s="86">
        <f>RANK(B86,B86:B90,0)</f>
        <v>2</v>
      </c>
      <c r="E86" s="86"/>
      <c r="F86" s="85">
        <v>84</v>
      </c>
      <c r="G86" s="85"/>
      <c r="H86" s="86">
        <f>RANK(F86,F86:F90,0)</f>
        <v>5</v>
      </c>
      <c r="I86" s="86"/>
      <c r="J86" s="85">
        <v>73</v>
      </c>
      <c r="K86" s="85"/>
      <c r="L86" s="86">
        <f>RANK(J86,J86:J90,0)</f>
        <v>2</v>
      </c>
      <c r="M86" s="86"/>
      <c r="N86" s="80"/>
    </row>
    <row r="87" spans="1:14" s="2" customFormat="1" ht="12.75">
      <c r="A87" s="39" t="s">
        <v>40</v>
      </c>
      <c r="B87" s="85">
        <v>73</v>
      </c>
      <c r="C87" s="85"/>
      <c r="D87" s="86">
        <f>RANK(B87,B86:B90,0)</f>
        <v>3</v>
      </c>
      <c r="E87" s="86"/>
      <c r="F87" s="85">
        <v>85</v>
      </c>
      <c r="G87" s="85"/>
      <c r="H87" s="86">
        <f>RANK(F87,F86:F90,0)</f>
        <v>4</v>
      </c>
      <c r="I87" s="86"/>
      <c r="J87" s="85">
        <v>64</v>
      </c>
      <c r="K87" s="85"/>
      <c r="L87" s="86">
        <f>RANK(J87,J86:J90,0)</f>
        <v>5</v>
      </c>
      <c r="M87" s="86"/>
      <c r="N87" s="80"/>
    </row>
    <row r="88" spans="1:14" s="2" customFormat="1" ht="12.75">
      <c r="A88" s="39" t="s">
        <v>41</v>
      </c>
      <c r="B88" s="85">
        <v>62</v>
      </c>
      <c r="C88" s="85"/>
      <c r="D88" s="86">
        <f>RANK(B88,B86:B90,0)</f>
        <v>5</v>
      </c>
      <c r="E88" s="86"/>
      <c r="F88" s="85">
        <v>86</v>
      </c>
      <c r="G88" s="85"/>
      <c r="H88" s="86">
        <f>RANK(F88,F86:F90,0)</f>
        <v>1</v>
      </c>
      <c r="I88" s="86"/>
      <c r="J88" s="85">
        <v>70</v>
      </c>
      <c r="K88" s="85"/>
      <c r="L88" s="86">
        <f>RANK(J88,J86:J90,0)</f>
        <v>4</v>
      </c>
      <c r="M88" s="86"/>
      <c r="N88" s="80"/>
    </row>
    <row r="89" spans="1:14" s="2" customFormat="1" ht="12.75">
      <c r="A89" s="39" t="s">
        <v>42</v>
      </c>
      <c r="B89" s="85">
        <v>96</v>
      </c>
      <c r="C89" s="85"/>
      <c r="D89" s="86">
        <f>RANK(B89,B86:B90,0)</f>
        <v>1</v>
      </c>
      <c r="E89" s="86"/>
      <c r="F89" s="85">
        <v>85.5</v>
      </c>
      <c r="G89" s="85"/>
      <c r="H89" s="86">
        <f>RANK(F89,F86:F90,0)</f>
        <v>3</v>
      </c>
      <c r="I89" s="86"/>
      <c r="J89" s="85">
        <v>71</v>
      </c>
      <c r="K89" s="85"/>
      <c r="L89" s="86">
        <f>RANK(J89,J86:J90,0)</f>
        <v>3</v>
      </c>
      <c r="M89" s="86"/>
      <c r="N89" s="80"/>
    </row>
    <row r="90" spans="1:14" s="2" customFormat="1" ht="12.75">
      <c r="A90" s="39" t="s">
        <v>43</v>
      </c>
      <c r="B90" s="85">
        <v>66</v>
      </c>
      <c r="C90" s="85"/>
      <c r="D90" s="86">
        <f>RANK(B90,B86:B90,0)</f>
        <v>4</v>
      </c>
      <c r="E90" s="86"/>
      <c r="F90" s="85">
        <v>85.75</v>
      </c>
      <c r="G90" s="85"/>
      <c r="H90" s="86">
        <f>RANK(F90,F86:F90,0)</f>
        <v>2</v>
      </c>
      <c r="I90" s="86"/>
      <c r="J90" s="85">
        <v>85</v>
      </c>
      <c r="K90" s="85"/>
      <c r="L90" s="86">
        <f>RANK(J90,J86:J90,0)</f>
        <v>1</v>
      </c>
      <c r="M90" s="86"/>
      <c r="N90" s="80"/>
    </row>
    <row r="91" spans="1:14" s="2" customFormat="1" ht="12.75">
      <c r="A91" s="48"/>
      <c r="B91" s="88"/>
      <c r="C91" s="88"/>
      <c r="D91" s="89"/>
      <c r="E91" s="89"/>
      <c r="F91" s="88"/>
      <c r="G91" s="88"/>
      <c r="H91" s="89"/>
      <c r="I91" s="89"/>
      <c r="J91" s="88"/>
      <c r="K91" s="88"/>
      <c r="L91" s="89"/>
      <c r="M91" s="89"/>
      <c r="N91" s="80"/>
    </row>
    <row r="92" spans="1:14" s="2" customFormat="1" ht="12.75">
      <c r="A92" s="56" t="s">
        <v>44</v>
      </c>
      <c r="B92" s="85"/>
      <c r="C92" s="85"/>
      <c r="D92" s="90"/>
      <c r="E92" s="90"/>
      <c r="F92" s="85"/>
      <c r="G92" s="85"/>
      <c r="H92" s="90"/>
      <c r="I92" s="90"/>
      <c r="J92" s="85"/>
      <c r="K92" s="85"/>
      <c r="L92" s="90"/>
      <c r="M92" s="90"/>
      <c r="N92" s="80"/>
    </row>
    <row r="93" spans="1:14" s="2" customFormat="1" ht="12.75">
      <c r="A93" s="39" t="s">
        <v>45</v>
      </c>
      <c r="B93" s="85">
        <v>76</v>
      </c>
      <c r="C93" s="85"/>
      <c r="D93" s="86">
        <f>RANK(B93,B93:B96,0)</f>
        <v>3</v>
      </c>
      <c r="E93" s="86"/>
      <c r="F93" s="85">
        <v>88</v>
      </c>
      <c r="G93" s="85"/>
      <c r="H93" s="86">
        <f>RANK(F93,F93:F96,0)</f>
        <v>1</v>
      </c>
      <c r="I93" s="86"/>
      <c r="J93" s="85">
        <v>78</v>
      </c>
      <c r="K93" s="85"/>
      <c r="L93" s="86">
        <f>RANK(J93,J93:J96,0)</f>
        <v>2</v>
      </c>
      <c r="M93" s="86"/>
      <c r="N93" s="80"/>
    </row>
    <row r="94" spans="1:14" s="2" customFormat="1" ht="12.75">
      <c r="A94" s="39" t="s">
        <v>46</v>
      </c>
      <c r="B94" s="85">
        <v>82</v>
      </c>
      <c r="C94" s="85"/>
      <c r="D94" s="86">
        <f>RANK(B94,B93:B96,0)</f>
        <v>1</v>
      </c>
      <c r="E94" s="86"/>
      <c r="F94" s="85">
        <v>82.5</v>
      </c>
      <c r="G94" s="85"/>
      <c r="H94" s="86">
        <f>RANK(F94,F93:F96,0)</f>
        <v>3</v>
      </c>
      <c r="I94" s="86"/>
      <c r="J94" s="85">
        <v>67</v>
      </c>
      <c r="K94" s="85"/>
      <c r="L94" s="86">
        <f>RANK(J94,J93:J96,0)</f>
        <v>3</v>
      </c>
      <c r="M94" s="86"/>
      <c r="N94" s="80"/>
    </row>
    <row r="95" spans="1:14" s="2" customFormat="1" ht="12.75">
      <c r="A95" s="39" t="s">
        <v>47</v>
      </c>
      <c r="B95" s="85">
        <v>63</v>
      </c>
      <c r="C95" s="85"/>
      <c r="D95" s="86">
        <f>RANK(B95,B93:B96,0)</f>
        <v>4</v>
      </c>
      <c r="E95" s="86"/>
      <c r="F95" s="85">
        <v>78.5</v>
      </c>
      <c r="G95" s="85"/>
      <c r="H95" s="86">
        <f>RANK(F95,F93:F96,0)</f>
        <v>4</v>
      </c>
      <c r="I95" s="86"/>
      <c r="J95" s="85">
        <v>65</v>
      </c>
      <c r="K95" s="85"/>
      <c r="L95" s="86">
        <f>RANK(J95,J93:J96,0)</f>
        <v>4</v>
      </c>
      <c r="M95" s="86"/>
      <c r="N95" s="80"/>
    </row>
    <row r="96" spans="1:14" s="2" customFormat="1" ht="12.75">
      <c r="A96" s="39" t="s">
        <v>48</v>
      </c>
      <c r="B96" s="85">
        <v>78</v>
      </c>
      <c r="C96" s="85"/>
      <c r="D96" s="86">
        <f>RANK(B96,B93:B96,0)</f>
        <v>2</v>
      </c>
      <c r="E96" s="86"/>
      <c r="F96" s="85">
        <v>84</v>
      </c>
      <c r="G96" s="85"/>
      <c r="H96" s="86">
        <f>RANK(F96,F93:F96,0)</f>
        <v>2</v>
      </c>
      <c r="I96" s="86"/>
      <c r="J96" s="85">
        <v>90</v>
      </c>
      <c r="K96" s="85"/>
      <c r="L96" s="86">
        <f>RANK(J96,J93:J96,0)</f>
        <v>1</v>
      </c>
      <c r="M96" s="86"/>
      <c r="N96" s="80"/>
    </row>
    <row r="97" spans="1:14" s="2" customFormat="1" ht="12.75">
      <c r="A97" s="48"/>
      <c r="B97" s="88"/>
      <c r="C97" s="88"/>
      <c r="D97" s="89"/>
      <c r="E97" s="89"/>
      <c r="F97" s="88"/>
      <c r="G97" s="88"/>
      <c r="H97" s="89"/>
      <c r="I97" s="89"/>
      <c r="J97" s="88"/>
      <c r="K97" s="88"/>
      <c r="L97" s="89"/>
      <c r="M97" s="89"/>
      <c r="N97" s="80"/>
    </row>
    <row r="98" spans="1:14" s="2" customFormat="1" ht="12.75">
      <c r="A98" s="56" t="s">
        <v>49</v>
      </c>
      <c r="B98" s="85"/>
      <c r="C98" s="85"/>
      <c r="D98" s="90"/>
      <c r="E98" s="90"/>
      <c r="F98" s="85"/>
      <c r="G98" s="85"/>
      <c r="H98" s="90"/>
      <c r="I98" s="90"/>
      <c r="J98" s="85"/>
      <c r="K98" s="85"/>
      <c r="L98" s="90"/>
      <c r="M98" s="90"/>
      <c r="N98" s="80"/>
    </row>
    <row r="99" spans="1:14" s="2" customFormat="1" ht="12.75">
      <c r="A99" s="39" t="s">
        <v>50</v>
      </c>
      <c r="B99" s="85">
        <v>75</v>
      </c>
      <c r="C99" s="85"/>
      <c r="D99" s="86">
        <f>RANK(B99,B99:B101,0)</f>
        <v>3</v>
      </c>
      <c r="E99" s="86"/>
      <c r="F99" s="85">
        <v>84</v>
      </c>
      <c r="G99" s="85"/>
      <c r="H99" s="86">
        <f>RANK(F99,F99:F101,0)</f>
        <v>2</v>
      </c>
      <c r="I99" s="86"/>
      <c r="J99" s="85">
        <v>69</v>
      </c>
      <c r="K99" s="85"/>
      <c r="L99" s="86">
        <f>RANK(J99,J99:J101,0)</f>
        <v>3</v>
      </c>
      <c r="M99" s="86"/>
      <c r="N99" s="80"/>
    </row>
    <row r="100" spans="1:14" s="2" customFormat="1" ht="12.75">
      <c r="A100" s="39" t="s">
        <v>51</v>
      </c>
      <c r="B100" s="85">
        <v>91</v>
      </c>
      <c r="C100" s="85"/>
      <c r="D100" s="86">
        <f>RANK(B100,B99:B101,0)</f>
        <v>1</v>
      </c>
      <c r="E100" s="86"/>
      <c r="F100" s="85">
        <v>80.5</v>
      </c>
      <c r="G100" s="85"/>
      <c r="H100" s="86">
        <f>RANK(F100,F99:F101,0)</f>
        <v>3</v>
      </c>
      <c r="I100" s="86"/>
      <c r="J100" s="85">
        <v>79</v>
      </c>
      <c r="K100" s="85"/>
      <c r="L100" s="86">
        <f>RANK(J100,J99:J101,0)</f>
        <v>2</v>
      </c>
      <c r="M100" s="86"/>
      <c r="N100" s="80"/>
    </row>
    <row r="101" spans="1:14" s="2" customFormat="1" ht="12.75">
      <c r="A101" s="39" t="s">
        <v>52</v>
      </c>
      <c r="B101" s="85">
        <v>90</v>
      </c>
      <c r="C101" s="85"/>
      <c r="D101" s="86">
        <f>RANK(B101,B99:B101,0)</f>
        <v>2</v>
      </c>
      <c r="E101" s="86"/>
      <c r="F101" s="85">
        <v>91</v>
      </c>
      <c r="G101" s="85"/>
      <c r="H101" s="86">
        <f>RANK(F101,F99:F101,0)</f>
        <v>1</v>
      </c>
      <c r="I101" s="86"/>
      <c r="J101" s="85">
        <v>80</v>
      </c>
      <c r="K101" s="85"/>
      <c r="L101" s="86">
        <f>RANK(J101,J99:J101,0)</f>
        <v>1</v>
      </c>
      <c r="M101" s="86"/>
      <c r="N101" s="80"/>
    </row>
    <row r="102" spans="1:14" s="2" customFormat="1" ht="13.5" customHeight="1">
      <c r="A102" s="91" t="s">
        <v>59</v>
      </c>
      <c r="B102" s="92"/>
      <c r="C102" s="92"/>
      <c r="D102" s="93"/>
      <c r="E102" s="93"/>
      <c r="F102" s="92"/>
      <c r="G102" s="92"/>
      <c r="H102" s="93"/>
      <c r="I102" s="93"/>
      <c r="J102" s="92"/>
      <c r="K102" s="92"/>
      <c r="L102" s="93"/>
      <c r="M102" s="93"/>
      <c r="N102" s="80"/>
    </row>
  </sheetData>
  <sheetProtection selectLockedCells="1" selectUnlockedCells="1"/>
  <mergeCells count="244">
    <mergeCell ref="B6:P6"/>
    <mergeCell ref="B7:P7"/>
    <mergeCell ref="B8:P8"/>
    <mergeCell ref="A58:P58"/>
    <mergeCell ref="A59:P59"/>
    <mergeCell ref="A60:P60"/>
    <mergeCell ref="A61:P61"/>
    <mergeCell ref="B63:E63"/>
    <mergeCell ref="F63:I63"/>
    <mergeCell ref="J63:M63"/>
    <mergeCell ref="B64:C64"/>
    <mergeCell ref="D64:E64"/>
    <mergeCell ref="F64:G64"/>
    <mergeCell ref="H64:I64"/>
    <mergeCell ref="J64:K64"/>
    <mergeCell ref="L64:M64"/>
    <mergeCell ref="B65:C65"/>
    <mergeCell ref="D65:E65"/>
    <mergeCell ref="F65:G65"/>
    <mergeCell ref="H65:I65"/>
    <mergeCell ref="J65:K65"/>
    <mergeCell ref="L65:M65"/>
    <mergeCell ref="B66:C66"/>
    <mergeCell ref="D66:E66"/>
    <mergeCell ref="F66:G66"/>
    <mergeCell ref="H66:I66"/>
    <mergeCell ref="J66:K66"/>
    <mergeCell ref="L66:M66"/>
    <mergeCell ref="B67:C67"/>
    <mergeCell ref="D67:E67"/>
    <mergeCell ref="F67:G67"/>
    <mergeCell ref="H67:I67"/>
    <mergeCell ref="J67:K67"/>
    <mergeCell ref="L67:M67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D71:E71"/>
    <mergeCell ref="F71:G71"/>
    <mergeCell ref="H71:I71"/>
    <mergeCell ref="J71:K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B74:C74"/>
    <mergeCell ref="D74:E74"/>
    <mergeCell ref="F74:G74"/>
    <mergeCell ref="H74:I74"/>
    <mergeCell ref="J74:K74"/>
    <mergeCell ref="L74:M74"/>
    <mergeCell ref="B75:C75"/>
    <mergeCell ref="D75:E75"/>
    <mergeCell ref="F75:G75"/>
    <mergeCell ref="H75:I75"/>
    <mergeCell ref="J75:K75"/>
    <mergeCell ref="L75:M75"/>
    <mergeCell ref="B76:C76"/>
    <mergeCell ref="D76:E76"/>
    <mergeCell ref="F76:G76"/>
    <mergeCell ref="H76:I76"/>
    <mergeCell ref="J76:K76"/>
    <mergeCell ref="L76:M76"/>
    <mergeCell ref="B77:C77"/>
    <mergeCell ref="D77:E77"/>
    <mergeCell ref="F77:G77"/>
    <mergeCell ref="H77:I77"/>
    <mergeCell ref="J77:K77"/>
    <mergeCell ref="L77:M77"/>
    <mergeCell ref="B78:C78"/>
    <mergeCell ref="D78:E78"/>
    <mergeCell ref="F78:G78"/>
    <mergeCell ref="H78:I78"/>
    <mergeCell ref="J78:K78"/>
    <mergeCell ref="L78:M78"/>
    <mergeCell ref="B79:C79"/>
    <mergeCell ref="D79:E79"/>
    <mergeCell ref="F79:G79"/>
    <mergeCell ref="H79:I79"/>
    <mergeCell ref="J79:K79"/>
    <mergeCell ref="L79:M79"/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83:C83"/>
    <mergeCell ref="D83:E83"/>
    <mergeCell ref="F83:G83"/>
    <mergeCell ref="H83:I83"/>
    <mergeCell ref="J83:K83"/>
    <mergeCell ref="L83:M83"/>
    <mergeCell ref="B84:C84"/>
    <mergeCell ref="D84:E84"/>
    <mergeCell ref="F84:G84"/>
    <mergeCell ref="H84:I84"/>
    <mergeCell ref="J84:K84"/>
    <mergeCell ref="L84:M84"/>
    <mergeCell ref="B85:C85"/>
    <mergeCell ref="D85:E85"/>
    <mergeCell ref="F85:G85"/>
    <mergeCell ref="H85:I85"/>
    <mergeCell ref="J85:K85"/>
    <mergeCell ref="L85:M85"/>
    <mergeCell ref="B86:C86"/>
    <mergeCell ref="D86:E86"/>
    <mergeCell ref="F86:G86"/>
    <mergeCell ref="H86:I86"/>
    <mergeCell ref="J86:K86"/>
    <mergeCell ref="L86:M86"/>
    <mergeCell ref="B87:C87"/>
    <mergeCell ref="D87:E87"/>
    <mergeCell ref="F87:G87"/>
    <mergeCell ref="H87:I87"/>
    <mergeCell ref="J87:K87"/>
    <mergeCell ref="L87:M87"/>
    <mergeCell ref="B88:C88"/>
    <mergeCell ref="D88:E88"/>
    <mergeCell ref="F88:G88"/>
    <mergeCell ref="H88:I88"/>
    <mergeCell ref="J88:K88"/>
    <mergeCell ref="L88:M88"/>
    <mergeCell ref="B89:C89"/>
    <mergeCell ref="D89:E89"/>
    <mergeCell ref="F89:G89"/>
    <mergeCell ref="H89:I89"/>
    <mergeCell ref="J89:K89"/>
    <mergeCell ref="L89:M89"/>
    <mergeCell ref="B90:C90"/>
    <mergeCell ref="D90:E90"/>
    <mergeCell ref="F90:G90"/>
    <mergeCell ref="H90:I90"/>
    <mergeCell ref="J90:K90"/>
    <mergeCell ref="L90:M90"/>
    <mergeCell ref="B91:C91"/>
    <mergeCell ref="D91:E91"/>
    <mergeCell ref="F91:G91"/>
    <mergeCell ref="H91:I91"/>
    <mergeCell ref="J91:K91"/>
    <mergeCell ref="L91:M91"/>
    <mergeCell ref="B92:C92"/>
    <mergeCell ref="D92:E92"/>
    <mergeCell ref="F92:G92"/>
    <mergeCell ref="H92:I92"/>
    <mergeCell ref="J92:K92"/>
    <mergeCell ref="L92:M92"/>
    <mergeCell ref="B93:C93"/>
    <mergeCell ref="D93:E93"/>
    <mergeCell ref="F93:G93"/>
    <mergeCell ref="H93:I93"/>
    <mergeCell ref="J93:K93"/>
    <mergeCell ref="L93:M93"/>
    <mergeCell ref="B94:C94"/>
    <mergeCell ref="D94:E94"/>
    <mergeCell ref="F94:G94"/>
    <mergeCell ref="H94:I94"/>
    <mergeCell ref="J94:K94"/>
    <mergeCell ref="L94:M94"/>
    <mergeCell ref="B95:C95"/>
    <mergeCell ref="D95:E95"/>
    <mergeCell ref="F95:G95"/>
    <mergeCell ref="H95:I95"/>
    <mergeCell ref="J95:K95"/>
    <mergeCell ref="L95:M95"/>
    <mergeCell ref="B96:C96"/>
    <mergeCell ref="D96:E96"/>
    <mergeCell ref="F96:G96"/>
    <mergeCell ref="H96:I96"/>
    <mergeCell ref="J96:K96"/>
    <mergeCell ref="L96:M96"/>
    <mergeCell ref="B97:C97"/>
    <mergeCell ref="D97:E97"/>
    <mergeCell ref="F97:G97"/>
    <mergeCell ref="H97:I97"/>
    <mergeCell ref="J97:K97"/>
    <mergeCell ref="L97:M97"/>
    <mergeCell ref="B98:C98"/>
    <mergeCell ref="D98:E98"/>
    <mergeCell ref="F98:G98"/>
    <mergeCell ref="H98:I98"/>
    <mergeCell ref="J98:K98"/>
    <mergeCell ref="L98:M98"/>
    <mergeCell ref="B99:C99"/>
    <mergeCell ref="D99:E99"/>
    <mergeCell ref="F99:G99"/>
    <mergeCell ref="H99:I99"/>
    <mergeCell ref="J99:K99"/>
    <mergeCell ref="L99:M99"/>
    <mergeCell ref="B100:C100"/>
    <mergeCell ref="D100:E100"/>
    <mergeCell ref="F100:G100"/>
    <mergeCell ref="H100:I100"/>
    <mergeCell ref="J100:K100"/>
    <mergeCell ref="L100:M100"/>
    <mergeCell ref="B101:C101"/>
    <mergeCell ref="D101:E101"/>
    <mergeCell ref="F101:G101"/>
    <mergeCell ref="H101:I101"/>
    <mergeCell ref="J101:K101"/>
    <mergeCell ref="L101:M101"/>
    <mergeCell ref="B102:C102"/>
    <mergeCell ref="D102:E102"/>
    <mergeCell ref="F102:G102"/>
    <mergeCell ref="H102:I102"/>
    <mergeCell ref="J102:K102"/>
    <mergeCell ref="L102:M102"/>
  </mergeCells>
  <printOptions horizontalCentered="1"/>
  <pageMargins left="0.2" right="0.2" top="0.2" bottom="0.2" header="0.5118055555555555" footer="0.5118055555555555"/>
  <pageSetup horizontalDpi="300" verticalDpi="300" orientation="landscape" scale="90"/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5"/>
  <sheetViews>
    <sheetView zoomScale="125" zoomScaleNormal="125" workbookViewId="0" topLeftCell="A1">
      <selection activeCell="C173" sqref="C173"/>
    </sheetView>
  </sheetViews>
  <sheetFormatPr defaultColWidth="11.00390625" defaultRowHeight="12"/>
  <cols>
    <col min="1" max="1" width="11.375" style="94" customWidth="1"/>
    <col min="2" max="2" width="24.125" style="95" customWidth="1"/>
    <col min="3" max="3" width="23.375" style="95" customWidth="1"/>
    <col min="4" max="16384" width="11.375" style="95" customWidth="1"/>
  </cols>
  <sheetData>
    <row r="2" spans="1:4" ht="12.75" customHeight="1">
      <c r="A2" s="96" t="s">
        <v>60</v>
      </c>
      <c r="B2" s="96"/>
      <c r="C2" s="96"/>
      <c r="D2" s="97"/>
    </row>
    <row r="3" spans="1:3" ht="12.75">
      <c r="A3" s="98"/>
      <c r="B3" s="99" t="s">
        <v>21</v>
      </c>
      <c r="C3" s="100" t="s">
        <v>61</v>
      </c>
    </row>
    <row r="4" ht="12.75">
      <c r="B4" s="101" t="s">
        <v>62</v>
      </c>
    </row>
    <row r="5" spans="1:3" ht="12.75">
      <c r="A5" s="94" t="s">
        <v>63</v>
      </c>
      <c r="B5" s="95" t="s">
        <v>64</v>
      </c>
      <c r="C5" t="s">
        <v>22</v>
      </c>
    </row>
    <row r="6" spans="1:3" ht="12.75">
      <c r="A6" s="94" t="s">
        <v>65</v>
      </c>
      <c r="B6" s="95" t="s">
        <v>64</v>
      </c>
      <c r="C6" t="s">
        <v>23</v>
      </c>
    </row>
    <row r="7" spans="1:3" ht="12.75">
      <c r="A7" s="94" t="s">
        <v>66</v>
      </c>
      <c r="B7" s="95" t="s">
        <v>64</v>
      </c>
      <c r="C7" t="s">
        <v>24</v>
      </c>
    </row>
    <row r="9" ht="12.75">
      <c r="B9" s="101" t="s">
        <v>67</v>
      </c>
    </row>
    <row r="10" spans="1:3" ht="12.75">
      <c r="A10" s="94" t="s">
        <v>63</v>
      </c>
      <c r="B10" t="s">
        <v>68</v>
      </c>
      <c r="C10" s="95" t="s">
        <v>25</v>
      </c>
    </row>
    <row r="11" spans="1:3" ht="12.75">
      <c r="A11" s="94" t="s">
        <v>65</v>
      </c>
      <c r="B11" t="s">
        <v>68</v>
      </c>
      <c r="C11" s="95" t="s">
        <v>24</v>
      </c>
    </row>
    <row r="12" spans="1:3" ht="12.75">
      <c r="A12" s="94" t="s">
        <v>66</v>
      </c>
      <c r="B12" s="95" t="s">
        <v>69</v>
      </c>
      <c r="C12" s="95" t="s">
        <v>23</v>
      </c>
    </row>
    <row r="14" ht="12.75">
      <c r="B14" s="101" t="s">
        <v>70</v>
      </c>
    </row>
    <row r="15" spans="1:3" ht="12.75">
      <c r="A15" s="94" t="s">
        <v>63</v>
      </c>
      <c r="B15" s="95" t="s">
        <v>71</v>
      </c>
      <c r="C15" s="95" t="s">
        <v>24</v>
      </c>
    </row>
    <row r="16" spans="1:3" ht="12.75">
      <c r="A16" s="94" t="s">
        <v>65</v>
      </c>
      <c r="B16" s="95" t="s">
        <v>71</v>
      </c>
      <c r="C16" s="95" t="s">
        <v>23</v>
      </c>
    </row>
    <row r="17" spans="1:3" ht="12.75">
      <c r="A17" s="94" t="s">
        <v>66</v>
      </c>
      <c r="B17" s="95" t="s">
        <v>71</v>
      </c>
      <c r="C17" s="95" t="s">
        <v>25</v>
      </c>
    </row>
    <row r="19" ht="12.75">
      <c r="B19" s="102" t="s">
        <v>72</v>
      </c>
    </row>
    <row r="20" spans="1:3" ht="12.75">
      <c r="A20" s="94" t="s">
        <v>63</v>
      </c>
      <c r="B20" t="s">
        <v>73</v>
      </c>
      <c r="C20" s="95" t="s">
        <v>25</v>
      </c>
    </row>
    <row r="21" spans="1:3" ht="12.75">
      <c r="A21" s="94" t="s">
        <v>65</v>
      </c>
      <c r="B21" t="s">
        <v>73</v>
      </c>
      <c r="C21" s="95" t="s">
        <v>24</v>
      </c>
    </row>
    <row r="22" spans="1:3" ht="12.75">
      <c r="A22" s="94" t="s">
        <v>66</v>
      </c>
      <c r="B22" t="s">
        <v>73</v>
      </c>
      <c r="C22" s="95" t="s">
        <v>23</v>
      </c>
    </row>
    <row r="24" ht="12.75">
      <c r="B24" s="101" t="s">
        <v>74</v>
      </c>
    </row>
    <row r="25" spans="1:3" ht="12.75">
      <c r="A25" s="94" t="s">
        <v>75</v>
      </c>
      <c r="B25" s="101"/>
      <c r="C25" s="95" t="s">
        <v>22</v>
      </c>
    </row>
    <row r="26" spans="1:3" ht="12.75">
      <c r="A26" s="94" t="s">
        <v>63</v>
      </c>
      <c r="B26" s="103" t="s">
        <v>76</v>
      </c>
      <c r="C26" t="s">
        <v>25</v>
      </c>
    </row>
    <row r="27" spans="1:3" ht="12.75">
      <c r="A27" s="94" t="s">
        <v>65</v>
      </c>
      <c r="B27" s="103" t="s">
        <v>76</v>
      </c>
      <c r="C27" t="s">
        <v>24</v>
      </c>
    </row>
    <row r="28" spans="1:3" ht="12.75">
      <c r="A28" s="94" t="s">
        <v>66</v>
      </c>
      <c r="B28" s="103" t="s">
        <v>76</v>
      </c>
      <c r="C28" t="s">
        <v>23</v>
      </c>
    </row>
    <row r="30" spans="1:3" ht="12.75">
      <c r="A30" s="104"/>
      <c r="B30" s="105"/>
      <c r="C30" s="105"/>
    </row>
    <row r="31" spans="1:3" ht="12.75">
      <c r="A31" s="106"/>
      <c r="B31" s="107" t="s">
        <v>26</v>
      </c>
      <c r="C31" s="96" t="s">
        <v>61</v>
      </c>
    </row>
    <row r="32" ht="12.75">
      <c r="B32" s="101" t="s">
        <v>77</v>
      </c>
    </row>
    <row r="33" spans="1:3" ht="12.75">
      <c r="A33" s="94" t="s">
        <v>63</v>
      </c>
      <c r="B33" t="s">
        <v>78</v>
      </c>
      <c r="C33" t="s">
        <v>79</v>
      </c>
    </row>
    <row r="34" spans="1:3" ht="12.75">
      <c r="A34" s="94" t="s">
        <v>65</v>
      </c>
      <c r="B34" t="s">
        <v>78</v>
      </c>
      <c r="C34" t="s">
        <v>30</v>
      </c>
    </row>
    <row r="35" spans="1:3" ht="12.75">
      <c r="A35" s="94" t="s">
        <v>66</v>
      </c>
      <c r="B35" s="95" t="s">
        <v>64</v>
      </c>
      <c r="C35" t="s">
        <v>29</v>
      </c>
    </row>
    <row r="37" ht="12.75">
      <c r="B37" s="101" t="s">
        <v>80</v>
      </c>
    </row>
    <row r="38" spans="1:3" ht="12.75">
      <c r="A38" s="94" t="s">
        <v>63</v>
      </c>
      <c r="B38" s="95" t="s">
        <v>69</v>
      </c>
      <c r="C38" s="95" t="s">
        <v>30</v>
      </c>
    </row>
    <row r="39" spans="1:3" ht="12.75">
      <c r="A39" s="94" t="s">
        <v>65</v>
      </c>
      <c r="B39" s="95" t="s">
        <v>69</v>
      </c>
      <c r="C39" s="95" t="s">
        <v>81</v>
      </c>
    </row>
    <row r="40" spans="1:3" ht="12.75">
      <c r="A40" s="94" t="s">
        <v>66</v>
      </c>
      <c r="B40" s="95" t="s">
        <v>69</v>
      </c>
      <c r="C40" s="95" t="s">
        <v>29</v>
      </c>
    </row>
    <row r="42" ht="12.75">
      <c r="B42" s="101" t="s">
        <v>82</v>
      </c>
    </row>
    <row r="43" spans="1:3" ht="12.75">
      <c r="A43" s="94" t="s">
        <v>63</v>
      </c>
      <c r="B43" s="95" t="s">
        <v>71</v>
      </c>
      <c r="C43" s="95" t="s">
        <v>30</v>
      </c>
    </row>
    <row r="44" spans="1:3" ht="12.75">
      <c r="A44" s="94" t="s">
        <v>65</v>
      </c>
      <c r="B44" s="95" t="s">
        <v>71</v>
      </c>
      <c r="C44" s="95" t="s">
        <v>83</v>
      </c>
    </row>
    <row r="45" spans="1:3" ht="12.75">
      <c r="A45" s="94" t="s">
        <v>66</v>
      </c>
      <c r="B45" s="95" t="s">
        <v>71</v>
      </c>
      <c r="C45" t="s">
        <v>28</v>
      </c>
    </row>
    <row r="47" ht="12.75">
      <c r="B47" s="102" t="s">
        <v>84</v>
      </c>
    </row>
    <row r="48" spans="1:3" ht="12.75">
      <c r="A48" s="94" t="s">
        <v>63</v>
      </c>
      <c r="B48" t="s">
        <v>73</v>
      </c>
      <c r="C48" s="95" t="s">
        <v>30</v>
      </c>
    </row>
    <row r="49" spans="1:3" ht="12.75">
      <c r="A49" s="94" t="s">
        <v>65</v>
      </c>
      <c r="B49" t="s">
        <v>73</v>
      </c>
      <c r="C49" s="95" t="s">
        <v>28</v>
      </c>
    </row>
    <row r="50" spans="1:3" ht="12.75">
      <c r="A50" s="94" t="s">
        <v>66</v>
      </c>
      <c r="B50" t="s">
        <v>73</v>
      </c>
      <c r="C50" s="95" t="s">
        <v>29</v>
      </c>
    </row>
    <row r="52" ht="12.75">
      <c r="B52" s="102" t="s">
        <v>85</v>
      </c>
    </row>
    <row r="53" spans="1:3" ht="12.75">
      <c r="A53" s="94" t="s">
        <v>75</v>
      </c>
      <c r="C53" s="95" t="s">
        <v>30</v>
      </c>
    </row>
    <row r="54" spans="1:3" ht="12.75">
      <c r="A54" s="94" t="s">
        <v>63</v>
      </c>
      <c r="B54" s="95" t="s">
        <v>76</v>
      </c>
      <c r="C54" t="s">
        <v>83</v>
      </c>
    </row>
    <row r="55" spans="1:3" ht="12.75">
      <c r="A55" s="94" t="s">
        <v>65</v>
      </c>
      <c r="B55" s="95" t="s">
        <v>76</v>
      </c>
      <c r="C55" t="s">
        <v>86</v>
      </c>
    </row>
    <row r="56" spans="1:3" ht="12.75">
      <c r="A56" s="94" t="s">
        <v>66</v>
      </c>
      <c r="B56" s="95" t="s">
        <v>76</v>
      </c>
      <c r="C56" t="s">
        <v>28</v>
      </c>
    </row>
    <row r="58" spans="1:3" ht="12.75">
      <c r="A58" s="104"/>
      <c r="B58" s="105"/>
      <c r="C58" s="105"/>
    </row>
    <row r="59" spans="1:3" ht="12.75">
      <c r="A59" s="106"/>
      <c r="B59" s="107" t="s">
        <v>31</v>
      </c>
      <c r="C59" s="96" t="s">
        <v>61</v>
      </c>
    </row>
    <row r="60" ht="12.75">
      <c r="B60" s="101" t="s">
        <v>87</v>
      </c>
    </row>
    <row r="61" spans="1:3" ht="12.75">
      <c r="A61" s="94" t="s">
        <v>63</v>
      </c>
      <c r="B61" s="95" t="s">
        <v>64</v>
      </c>
      <c r="C61" t="s">
        <v>34</v>
      </c>
    </row>
    <row r="62" spans="1:3" ht="12.75">
      <c r="A62" s="94" t="s">
        <v>65</v>
      </c>
      <c r="B62" s="95" t="s">
        <v>64</v>
      </c>
      <c r="C62" t="s">
        <v>32</v>
      </c>
    </row>
    <row r="63" spans="1:3" ht="12.75">
      <c r="A63" s="94" t="s">
        <v>66</v>
      </c>
      <c r="B63" s="95" t="s">
        <v>64</v>
      </c>
      <c r="C63" t="s">
        <v>35</v>
      </c>
    </row>
    <row r="65" ht="12.75">
      <c r="B65" s="101" t="s">
        <v>88</v>
      </c>
    </row>
    <row r="66" spans="1:3" ht="12.75">
      <c r="A66" s="94" t="s">
        <v>63</v>
      </c>
      <c r="B66" s="95" t="s">
        <v>69</v>
      </c>
      <c r="C66" s="95" t="s">
        <v>32</v>
      </c>
    </row>
    <row r="67" spans="1:3" ht="12.75">
      <c r="A67" s="94" t="s">
        <v>65</v>
      </c>
      <c r="B67" s="95" t="s">
        <v>69</v>
      </c>
      <c r="C67" s="95" t="s">
        <v>35</v>
      </c>
    </row>
    <row r="68" spans="1:3" ht="12.75">
      <c r="A68" s="94" t="s">
        <v>66</v>
      </c>
      <c r="B68" s="95" t="s">
        <v>69</v>
      </c>
      <c r="C68" s="95" t="s">
        <v>34</v>
      </c>
    </row>
    <row r="70" ht="12.75">
      <c r="B70" s="101" t="s">
        <v>89</v>
      </c>
    </row>
    <row r="71" spans="1:3" ht="12.75">
      <c r="A71" s="94" t="s">
        <v>63</v>
      </c>
      <c r="B71" s="95" t="s">
        <v>71</v>
      </c>
      <c r="C71" s="95" t="s">
        <v>35</v>
      </c>
    </row>
    <row r="72" spans="1:3" ht="12.75">
      <c r="A72" s="94" t="s">
        <v>65</v>
      </c>
      <c r="B72" s="95" t="s">
        <v>71</v>
      </c>
      <c r="C72" s="95" t="s">
        <v>32</v>
      </c>
    </row>
    <row r="73" spans="1:3" ht="12.75">
      <c r="A73" s="94" t="s">
        <v>66</v>
      </c>
      <c r="B73" s="95" t="s">
        <v>71</v>
      </c>
      <c r="C73" s="95" t="s">
        <v>34</v>
      </c>
    </row>
    <row r="75" ht="12.75">
      <c r="B75" s="102" t="s">
        <v>90</v>
      </c>
    </row>
    <row r="76" spans="1:3" ht="12.75">
      <c r="A76" s="94" t="s">
        <v>63</v>
      </c>
      <c r="B76" t="s">
        <v>73</v>
      </c>
      <c r="C76" s="95" t="s">
        <v>35</v>
      </c>
    </row>
    <row r="77" spans="1:3" ht="12.75">
      <c r="A77" s="94" t="s">
        <v>65</v>
      </c>
      <c r="B77" t="s">
        <v>73</v>
      </c>
      <c r="C77" s="95" t="s">
        <v>32</v>
      </c>
    </row>
    <row r="78" spans="1:3" ht="12.75">
      <c r="A78" s="94" t="s">
        <v>66</v>
      </c>
      <c r="B78" t="s">
        <v>73</v>
      </c>
      <c r="C78" s="95" t="s">
        <v>34</v>
      </c>
    </row>
    <row r="80" ht="12.75">
      <c r="B80" s="102" t="s">
        <v>91</v>
      </c>
    </row>
    <row r="81" spans="1:3" ht="12.75">
      <c r="A81" s="94" t="s">
        <v>92</v>
      </c>
      <c r="B81" s="102"/>
      <c r="C81" s="95" t="s">
        <v>33</v>
      </c>
    </row>
    <row r="82" spans="1:3" ht="12.75">
      <c r="A82" s="94" t="s">
        <v>92</v>
      </c>
      <c r="B82" s="102"/>
      <c r="C82" s="95" t="s">
        <v>37</v>
      </c>
    </row>
    <row r="83" spans="1:3" ht="12.75">
      <c r="A83" s="94" t="s">
        <v>92</v>
      </c>
      <c r="B83" s="102"/>
      <c r="C83" s="95" t="s">
        <v>36</v>
      </c>
    </row>
    <row r="84" spans="1:3" ht="12.75">
      <c r="A84" s="94" t="s">
        <v>63</v>
      </c>
      <c r="B84" s="95" t="s">
        <v>76</v>
      </c>
      <c r="C84" s="95" t="s">
        <v>35</v>
      </c>
    </row>
    <row r="85" spans="1:3" ht="12.75">
      <c r="A85" s="94" t="s">
        <v>65</v>
      </c>
      <c r="B85" s="95" t="s">
        <v>76</v>
      </c>
      <c r="C85" s="95" t="s">
        <v>32</v>
      </c>
    </row>
    <row r="86" spans="1:3" ht="12.75">
      <c r="A86" s="94" t="s">
        <v>66</v>
      </c>
      <c r="B86" s="95" t="s">
        <v>76</v>
      </c>
      <c r="C86" s="95" t="s">
        <v>34</v>
      </c>
    </row>
    <row r="88" spans="1:3" ht="12.75">
      <c r="A88" s="104"/>
      <c r="B88" s="105"/>
      <c r="C88" s="105"/>
    </row>
    <row r="89" spans="1:3" ht="12.75">
      <c r="A89" s="106"/>
      <c r="B89" s="108" t="s">
        <v>38</v>
      </c>
      <c r="C89" s="96" t="s">
        <v>61</v>
      </c>
    </row>
    <row r="90" ht="12.75">
      <c r="B90" s="101" t="s">
        <v>93</v>
      </c>
    </row>
    <row r="91" spans="1:3" ht="12.75">
      <c r="A91" s="94" t="s">
        <v>63</v>
      </c>
      <c r="B91" s="95" t="s">
        <v>64</v>
      </c>
      <c r="C91" t="s">
        <v>40</v>
      </c>
    </row>
    <row r="92" spans="1:3" ht="12.75">
      <c r="A92" s="94" t="s">
        <v>65</v>
      </c>
      <c r="B92" s="95" t="s">
        <v>64</v>
      </c>
      <c r="C92" t="s">
        <v>39</v>
      </c>
    </row>
    <row r="93" spans="1:3" ht="12.75">
      <c r="A93" s="94" t="s">
        <v>66</v>
      </c>
      <c r="B93" s="95" t="s">
        <v>64</v>
      </c>
      <c r="C93" t="s">
        <v>42</v>
      </c>
    </row>
    <row r="95" ht="12.75">
      <c r="B95" s="101" t="s">
        <v>94</v>
      </c>
    </row>
    <row r="96" spans="1:3" ht="12.75">
      <c r="A96" s="94" t="s">
        <v>63</v>
      </c>
      <c r="B96" s="95" t="s">
        <v>69</v>
      </c>
      <c r="C96" s="95" t="s">
        <v>42</v>
      </c>
    </row>
    <row r="97" spans="1:3" ht="12.75">
      <c r="A97" s="94" t="s">
        <v>65</v>
      </c>
      <c r="B97" s="95" t="s">
        <v>69</v>
      </c>
      <c r="C97" s="95" t="s">
        <v>43</v>
      </c>
    </row>
    <row r="98" spans="1:3" ht="12.75">
      <c r="A98" s="94" t="s">
        <v>66</v>
      </c>
      <c r="B98" s="95" t="s">
        <v>69</v>
      </c>
      <c r="C98" s="95" t="s">
        <v>41</v>
      </c>
    </row>
    <row r="100" ht="12.75">
      <c r="B100" s="101" t="s">
        <v>95</v>
      </c>
    </row>
    <row r="101" spans="1:3" ht="12.75">
      <c r="A101" s="94" t="s">
        <v>63</v>
      </c>
      <c r="B101" s="95" t="s">
        <v>71</v>
      </c>
      <c r="C101" s="95" t="s">
        <v>42</v>
      </c>
    </row>
    <row r="102" spans="1:3" ht="12.75">
      <c r="A102" s="94" t="s">
        <v>65</v>
      </c>
      <c r="B102" s="95" t="s">
        <v>71</v>
      </c>
      <c r="C102" s="95" t="s">
        <v>39</v>
      </c>
    </row>
    <row r="103" spans="1:3" ht="12.75">
      <c r="A103" s="94" t="s">
        <v>66</v>
      </c>
      <c r="B103" s="95" t="s">
        <v>71</v>
      </c>
      <c r="C103" s="95" t="s">
        <v>43</v>
      </c>
    </row>
    <row r="105" ht="12.75">
      <c r="B105" s="102" t="s">
        <v>96</v>
      </c>
    </row>
    <row r="106" spans="1:3" ht="12.75">
      <c r="A106" s="94" t="s">
        <v>63</v>
      </c>
      <c r="B106" t="s">
        <v>73</v>
      </c>
      <c r="C106" s="95" t="s">
        <v>42</v>
      </c>
    </row>
    <row r="107" spans="1:3" ht="12.75">
      <c r="A107" s="94" t="s">
        <v>65</v>
      </c>
      <c r="B107" t="s">
        <v>73</v>
      </c>
      <c r="C107" s="95" t="s">
        <v>43</v>
      </c>
    </row>
    <row r="108" spans="1:3" ht="12.75">
      <c r="A108" s="94" t="s">
        <v>66</v>
      </c>
      <c r="B108" t="s">
        <v>73</v>
      </c>
      <c r="C108" s="95" t="s">
        <v>41</v>
      </c>
    </row>
    <row r="110" ht="12.75">
      <c r="B110" s="102" t="s">
        <v>97</v>
      </c>
    </row>
    <row r="111" spans="1:3" ht="12.75">
      <c r="A111" s="94" t="s">
        <v>92</v>
      </c>
      <c r="B111" s="102"/>
      <c r="C111" s="109" t="s">
        <v>39</v>
      </c>
    </row>
    <row r="112" spans="1:3" ht="12.75">
      <c r="A112" s="94" t="s">
        <v>92</v>
      </c>
      <c r="B112" s="102"/>
      <c r="C112" s="109" t="s">
        <v>40</v>
      </c>
    </row>
    <row r="113" spans="1:3" ht="12.75">
      <c r="A113" s="94" t="s">
        <v>63</v>
      </c>
      <c r="B113" s="95" t="s">
        <v>76</v>
      </c>
      <c r="C113" s="109" t="s">
        <v>42</v>
      </c>
    </row>
    <row r="114" spans="1:3" ht="12.75">
      <c r="A114" s="94" t="s">
        <v>65</v>
      </c>
      <c r="B114" s="95" t="s">
        <v>76</v>
      </c>
      <c r="C114" s="109" t="s">
        <v>43</v>
      </c>
    </row>
    <row r="115" spans="1:3" ht="12.75">
      <c r="A115" s="94" t="s">
        <v>66</v>
      </c>
      <c r="B115" s="95" t="s">
        <v>76</v>
      </c>
      <c r="C115" s="109" t="s">
        <v>41</v>
      </c>
    </row>
    <row r="117" spans="1:3" ht="12.75">
      <c r="A117" s="110"/>
      <c r="B117" s="111"/>
      <c r="C117" s="111"/>
    </row>
    <row r="118" spans="1:3" ht="12.75">
      <c r="A118" s="106"/>
      <c r="B118" s="108" t="s">
        <v>44</v>
      </c>
      <c r="C118" s="96" t="s">
        <v>61</v>
      </c>
    </row>
    <row r="119" ht="12.75">
      <c r="B119" s="101" t="s">
        <v>98</v>
      </c>
    </row>
    <row r="120" spans="1:3" ht="12.75">
      <c r="A120" s="94" t="s">
        <v>63</v>
      </c>
      <c r="B120" s="95" t="s">
        <v>64</v>
      </c>
      <c r="C120" t="s">
        <v>45</v>
      </c>
    </row>
    <row r="121" spans="1:3" ht="12.75">
      <c r="A121" s="94" t="s">
        <v>65</v>
      </c>
      <c r="B121" s="95" t="s">
        <v>64</v>
      </c>
      <c r="C121" t="s">
        <v>48</v>
      </c>
    </row>
    <row r="122" spans="1:3" ht="12.75">
      <c r="A122" s="94" t="s">
        <v>66</v>
      </c>
      <c r="B122" s="95" t="s">
        <v>64</v>
      </c>
      <c r="C122" t="s">
        <v>46</v>
      </c>
    </row>
    <row r="124" ht="12.75">
      <c r="B124" s="101" t="s">
        <v>99</v>
      </c>
    </row>
    <row r="125" spans="1:3" ht="12.75">
      <c r="A125" s="94" t="s">
        <v>63</v>
      </c>
      <c r="B125" s="95" t="s">
        <v>69</v>
      </c>
      <c r="C125" s="95" t="s">
        <v>46</v>
      </c>
    </row>
    <row r="126" spans="1:3" ht="12.75">
      <c r="A126" s="94" t="s">
        <v>65</v>
      </c>
      <c r="B126" s="95" t="s">
        <v>69</v>
      </c>
      <c r="C126" s="95" t="s">
        <v>48</v>
      </c>
    </row>
    <row r="127" spans="1:4" ht="12.75">
      <c r="A127" s="94" t="s">
        <v>66</v>
      </c>
      <c r="B127" s="95" t="s">
        <v>69</v>
      </c>
      <c r="C127" s="95" t="s">
        <v>45</v>
      </c>
      <c r="D127" s="109"/>
    </row>
    <row r="128" ht="12.75">
      <c r="D128" s="109"/>
    </row>
    <row r="129" spans="2:4" ht="12.75">
      <c r="B129" s="101" t="s">
        <v>100</v>
      </c>
      <c r="D129" s="109"/>
    </row>
    <row r="130" spans="1:4" ht="12.75">
      <c r="A130" s="94" t="s">
        <v>63</v>
      </c>
      <c r="B130" s="95" t="s">
        <v>71</v>
      </c>
      <c r="C130" s="95" t="s">
        <v>46</v>
      </c>
      <c r="D130" s="109"/>
    </row>
    <row r="131" spans="1:3" ht="12.75">
      <c r="A131" s="94" t="s">
        <v>65</v>
      </c>
      <c r="B131" s="95" t="s">
        <v>71</v>
      </c>
      <c r="C131" s="95" t="s">
        <v>45</v>
      </c>
    </row>
    <row r="132" spans="1:3" ht="12.75">
      <c r="A132" s="94" t="s">
        <v>66</v>
      </c>
      <c r="B132" s="95" t="s">
        <v>71</v>
      </c>
      <c r="C132" s="95" t="s">
        <v>48</v>
      </c>
    </row>
    <row r="134" ht="12.75">
      <c r="B134" s="102" t="s">
        <v>101</v>
      </c>
    </row>
    <row r="135" spans="1:3" ht="12.75">
      <c r="A135" s="94" t="s">
        <v>63</v>
      </c>
      <c r="B135" t="s">
        <v>73</v>
      </c>
      <c r="C135" s="95" t="s">
        <v>46</v>
      </c>
    </row>
    <row r="136" spans="1:3" ht="12.75">
      <c r="A136" s="94" t="s">
        <v>65</v>
      </c>
      <c r="B136" t="s">
        <v>73</v>
      </c>
      <c r="C136" s="95" t="s">
        <v>48</v>
      </c>
    </row>
    <row r="137" spans="1:3" ht="12.75">
      <c r="A137" s="94" t="s">
        <v>66</v>
      </c>
      <c r="B137" t="s">
        <v>73</v>
      </c>
      <c r="C137" s="95" t="s">
        <v>45</v>
      </c>
    </row>
    <row r="138" ht="12.75">
      <c r="B138" s="102"/>
    </row>
    <row r="139" ht="12.75">
      <c r="B139" s="102" t="s">
        <v>102</v>
      </c>
    </row>
    <row r="140" spans="1:3" ht="12.75">
      <c r="A140" s="94" t="s">
        <v>75</v>
      </c>
      <c r="B140" s="102"/>
      <c r="C140" s="95" t="s">
        <v>47</v>
      </c>
    </row>
    <row r="141" spans="1:3" ht="12.75">
      <c r="A141" s="94" t="s">
        <v>63</v>
      </c>
      <c r="B141" s="95" t="s">
        <v>76</v>
      </c>
      <c r="C141" s="95" t="s">
        <v>46</v>
      </c>
    </row>
    <row r="142" spans="1:3" ht="12.75">
      <c r="A142" s="94" t="s">
        <v>65</v>
      </c>
      <c r="B142" s="95" t="s">
        <v>76</v>
      </c>
      <c r="C142" s="95" t="s">
        <v>48</v>
      </c>
    </row>
    <row r="143" spans="1:3" ht="12.75">
      <c r="A143" s="94" t="s">
        <v>66</v>
      </c>
      <c r="B143" s="95" t="s">
        <v>76</v>
      </c>
      <c r="C143" s="95" t="s">
        <v>45</v>
      </c>
    </row>
    <row r="144" ht="12.75">
      <c r="B144" s="102"/>
    </row>
    <row r="145" ht="12.75">
      <c r="B145" s="102"/>
    </row>
    <row r="147" spans="1:3" ht="12.75">
      <c r="A147" s="110"/>
      <c r="B147" s="111"/>
      <c r="C147" s="111"/>
    </row>
    <row r="148" spans="1:3" ht="12.75">
      <c r="A148" s="106"/>
      <c r="B148" s="108" t="s">
        <v>49</v>
      </c>
      <c r="C148" s="96" t="s">
        <v>61</v>
      </c>
    </row>
    <row r="149" ht="12.75">
      <c r="B149" s="101" t="s">
        <v>103</v>
      </c>
    </row>
    <row r="150" spans="1:3" ht="12.75">
      <c r="A150" s="94" t="s">
        <v>63</v>
      </c>
      <c r="B150" s="95" t="s">
        <v>64</v>
      </c>
      <c r="C150" t="s">
        <v>50</v>
      </c>
    </row>
    <row r="151" spans="1:3" ht="12.75">
      <c r="A151" s="94" t="s">
        <v>65</v>
      </c>
      <c r="B151" s="95" t="s">
        <v>64</v>
      </c>
      <c r="C151" t="s">
        <v>52</v>
      </c>
    </row>
    <row r="152" spans="1:3" ht="12.75">
      <c r="A152" s="94" t="s">
        <v>66</v>
      </c>
      <c r="B152" s="95" t="s">
        <v>64</v>
      </c>
      <c r="C152" t="s">
        <v>51</v>
      </c>
    </row>
    <row r="154" ht="12.75">
      <c r="B154" s="101" t="s">
        <v>104</v>
      </c>
    </row>
    <row r="155" spans="1:3" ht="12.75">
      <c r="A155" s="94" t="s">
        <v>63</v>
      </c>
      <c r="B155" s="95" t="s">
        <v>69</v>
      </c>
      <c r="C155" s="95" t="s">
        <v>51</v>
      </c>
    </row>
    <row r="156" spans="1:3" ht="12.75">
      <c r="A156" s="94" t="s">
        <v>65</v>
      </c>
      <c r="B156" s="95" t="s">
        <v>69</v>
      </c>
      <c r="C156" s="95" t="s">
        <v>50</v>
      </c>
    </row>
    <row r="157" spans="1:3" ht="12.75">
      <c r="A157" s="94" t="s">
        <v>66</v>
      </c>
      <c r="B157" s="95" t="s">
        <v>69</v>
      </c>
      <c r="C157" s="95" t="s">
        <v>52</v>
      </c>
    </row>
    <row r="158" ht="12.75">
      <c r="D158" s="109"/>
    </row>
    <row r="159" spans="2:4" ht="12.75">
      <c r="B159" s="101" t="s">
        <v>105</v>
      </c>
      <c r="D159" s="109"/>
    </row>
    <row r="160" spans="1:4" ht="12.75">
      <c r="A160" s="94" t="s">
        <v>63</v>
      </c>
      <c r="B160" s="95" t="s">
        <v>71</v>
      </c>
      <c r="C160" s="95" t="s">
        <v>50</v>
      </c>
      <c r="D160" s="109"/>
    </row>
    <row r="161" spans="1:3" ht="12.75">
      <c r="A161" s="94" t="s">
        <v>65</v>
      </c>
      <c r="B161" s="95" t="s">
        <v>71</v>
      </c>
      <c r="C161" s="95" t="s">
        <v>51</v>
      </c>
    </row>
    <row r="162" spans="1:3" ht="12.75">
      <c r="A162" s="94" t="s">
        <v>66</v>
      </c>
      <c r="B162" s="95" t="s">
        <v>71</v>
      </c>
      <c r="C162" s="95" t="s">
        <v>52</v>
      </c>
    </row>
    <row r="164" ht="12.75">
      <c r="B164" s="102" t="s">
        <v>106</v>
      </c>
    </row>
    <row r="165" spans="1:3" ht="12.75">
      <c r="A165" s="94" t="s">
        <v>63</v>
      </c>
      <c r="B165" t="s">
        <v>73</v>
      </c>
      <c r="C165" s="95" t="s">
        <v>51</v>
      </c>
    </row>
    <row r="166" spans="1:3" ht="12.75">
      <c r="A166" s="94" t="s">
        <v>65</v>
      </c>
      <c r="B166" t="s">
        <v>73</v>
      </c>
      <c r="C166" s="95" t="s">
        <v>50</v>
      </c>
    </row>
    <row r="167" spans="1:3" ht="12.75">
      <c r="A167" s="94" t="s">
        <v>66</v>
      </c>
      <c r="B167" t="s">
        <v>73</v>
      </c>
      <c r="C167" s="95" t="s">
        <v>52</v>
      </c>
    </row>
    <row r="168" ht="12.75">
      <c r="B168" s="102"/>
    </row>
    <row r="169" ht="12.75">
      <c r="B169" s="102" t="s">
        <v>107</v>
      </c>
    </row>
    <row r="170" spans="1:3" ht="12.75">
      <c r="A170" s="94" t="s">
        <v>63</v>
      </c>
      <c r="B170" s="95" t="s">
        <v>76</v>
      </c>
      <c r="C170" s="95" t="s">
        <v>50</v>
      </c>
    </row>
    <row r="171" spans="1:3" ht="12.75">
      <c r="A171" s="94" t="s">
        <v>65</v>
      </c>
      <c r="B171" s="95" t="s">
        <v>76</v>
      </c>
      <c r="C171" s="95" t="s">
        <v>51</v>
      </c>
    </row>
    <row r="172" spans="1:3" ht="12.75">
      <c r="A172" s="94" t="s">
        <v>66</v>
      </c>
      <c r="B172" s="95" t="s">
        <v>76</v>
      </c>
      <c r="C172" s="95" t="s">
        <v>52</v>
      </c>
    </row>
    <row r="173" ht="12.75">
      <c r="B173" s="102"/>
    </row>
    <row r="175" spans="2:3" ht="12.75">
      <c r="B175" s="102" t="s">
        <v>108</v>
      </c>
      <c r="C175" t="s">
        <v>52</v>
      </c>
    </row>
  </sheetData>
  <sheetProtection selectLockedCells="1" selectUnlockedCells="1"/>
  <mergeCells count="1">
    <mergeCell ref="A2:C2"/>
  </mergeCells>
  <printOptions gridLines="1" horizontalCentered="1"/>
  <pageMargins left="0.75" right="0.75" top="0.5" bottom="0.25" header="0.5118055555555555" footer="0.5118055555555555"/>
  <pageSetup horizontalDpi="300" verticalDpi="300" orientation="portrait" scale="97"/>
  <rowBreaks count="5" manualBreakCount="5">
    <brk id="29" max="255" man="1"/>
    <brk id="56" max="255" man="1"/>
    <brk id="87" max="255" man="1"/>
    <brk id="116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faidon</dc:creator>
  <cp:keywords/>
  <dc:description/>
  <cp:lastModifiedBy/>
  <cp:lastPrinted>2012-10-21T02:14:26Z</cp:lastPrinted>
  <dcterms:created xsi:type="dcterms:W3CDTF">2004-09-28T21:48:11Z</dcterms:created>
  <dcterms:modified xsi:type="dcterms:W3CDTF">2012-10-22T01:24:00Z</dcterms:modified>
  <cp:category/>
  <cp:version/>
  <cp:contentType/>
  <cp:contentStatus/>
  <cp:revision>1</cp:revision>
</cp:coreProperties>
</file>