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8_{2CE18630-B9D8-4B2B-BA26-07785836F884}" xr6:coauthVersionLast="47" xr6:coauthVersionMax="47" xr10:uidLastSave="{00000000-0000-0000-0000-000000000000}"/>
  <bookViews>
    <workbookView xWindow="11424" yWindow="0" windowWidth="11712" windowHeight="12336" xr2:uid="{F8DC6F05-0525-4C17-8BD2-5DBC726759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8" i="1" l="1"/>
  <c r="AM9" i="1"/>
  <c r="AN9" i="1" s="1"/>
  <c r="AM10" i="1"/>
  <c r="AM11" i="1"/>
  <c r="AN11" i="1" s="1"/>
  <c r="AM12" i="1"/>
  <c r="AN12" i="1" s="1"/>
  <c r="AM13" i="1"/>
  <c r="AN13" i="1" s="1"/>
  <c r="AM16" i="1"/>
  <c r="AN16" i="1" s="1"/>
  <c r="AM17" i="1"/>
  <c r="AN17" i="1" s="1"/>
  <c r="AM18" i="1"/>
  <c r="AM19" i="1"/>
  <c r="AM23" i="1"/>
  <c r="AN23" i="1" s="1"/>
  <c r="AM24" i="1"/>
  <c r="AN24" i="1" s="1"/>
  <c r="AM25" i="1"/>
  <c r="AN25" i="1" s="1"/>
  <c r="AM26" i="1"/>
  <c r="AN26" i="1" s="1"/>
  <c r="AM27" i="1"/>
  <c r="AN27" i="1" s="1"/>
  <c r="AM30" i="1"/>
  <c r="AN30" i="1" s="1"/>
  <c r="AM31" i="1"/>
  <c r="AN31" i="1" s="1"/>
  <c r="AM32" i="1"/>
  <c r="AN32" i="1" s="1"/>
  <c r="AM33" i="1"/>
  <c r="AN33" i="1" s="1"/>
  <c r="AM7" i="1"/>
  <c r="AN7" i="1" s="1"/>
  <c r="AG8" i="1"/>
  <c r="AG9" i="1"/>
  <c r="AG10" i="1"/>
  <c r="AG11" i="1"/>
  <c r="AH11" i="1" s="1"/>
  <c r="AG12" i="1"/>
  <c r="AH12" i="1" s="1"/>
  <c r="AG13" i="1"/>
  <c r="AH13" i="1" s="1"/>
  <c r="AG16" i="1"/>
  <c r="AH16" i="1" s="1"/>
  <c r="AG17" i="1"/>
  <c r="AH17" i="1" s="1"/>
  <c r="AG18" i="1"/>
  <c r="AH18" i="1" s="1"/>
  <c r="AG19" i="1"/>
  <c r="AH19" i="1" s="1"/>
  <c r="AG23" i="1"/>
  <c r="AH23" i="1" s="1"/>
  <c r="AG24" i="1"/>
  <c r="AH24" i="1" s="1"/>
  <c r="AG25" i="1"/>
  <c r="AH25" i="1" s="1"/>
  <c r="AG26" i="1"/>
  <c r="AH26" i="1" s="1"/>
  <c r="AG27" i="1"/>
  <c r="AH27" i="1" s="1"/>
  <c r="AG30" i="1"/>
  <c r="AH30" i="1" s="1"/>
  <c r="AG31" i="1"/>
  <c r="AH31" i="1" s="1"/>
  <c r="AG32" i="1"/>
  <c r="AH32" i="1" s="1"/>
  <c r="AG33" i="1"/>
  <c r="AH33" i="1" s="1"/>
  <c r="AG7" i="1"/>
  <c r="AH10" i="1"/>
  <c r="Y8" i="1"/>
  <c r="Y9" i="1"/>
  <c r="Y10" i="1"/>
  <c r="Y11" i="1"/>
  <c r="Y12" i="1"/>
  <c r="Y13" i="1"/>
  <c r="Y16" i="1"/>
  <c r="Y17" i="1"/>
  <c r="Y18" i="1"/>
  <c r="Y19" i="1"/>
  <c r="Y23" i="1"/>
  <c r="Y24" i="1"/>
  <c r="Y25" i="1"/>
  <c r="Y26" i="1"/>
  <c r="Y27" i="1"/>
  <c r="Y30" i="1"/>
  <c r="Y31" i="1"/>
  <c r="Y32" i="1"/>
  <c r="Y33" i="1"/>
  <c r="Y7" i="1"/>
  <c r="V8" i="1"/>
  <c r="V9" i="1"/>
  <c r="V10" i="1"/>
  <c r="V11" i="1"/>
  <c r="V12" i="1"/>
  <c r="V13" i="1"/>
  <c r="V16" i="1"/>
  <c r="V17" i="1"/>
  <c r="V18" i="1"/>
  <c r="V19" i="1"/>
  <c r="V23" i="1"/>
  <c r="V24" i="1"/>
  <c r="V25" i="1"/>
  <c r="V26" i="1"/>
  <c r="V27" i="1"/>
  <c r="V30" i="1"/>
  <c r="V31" i="1"/>
  <c r="V32" i="1"/>
  <c r="V33" i="1"/>
  <c r="V7" i="1"/>
  <c r="Q8" i="1"/>
  <c r="Q9" i="1"/>
  <c r="Q10" i="1"/>
  <c r="Q11" i="1"/>
  <c r="Q12" i="1"/>
  <c r="Q13" i="1"/>
  <c r="Q16" i="1"/>
  <c r="Q17" i="1"/>
  <c r="Q18" i="1"/>
  <c r="Q19" i="1"/>
  <c r="Q23" i="1"/>
  <c r="Q24" i="1"/>
  <c r="Q25" i="1"/>
  <c r="Q26" i="1"/>
  <c r="Q27" i="1"/>
  <c r="Q30" i="1"/>
  <c r="Q31" i="1"/>
  <c r="Q32" i="1"/>
  <c r="Q33" i="1"/>
  <c r="Q7" i="1"/>
  <c r="M8" i="1"/>
  <c r="R8" i="1" s="1"/>
  <c r="M9" i="1"/>
  <c r="R9" i="1" s="1"/>
  <c r="M10" i="1"/>
  <c r="M11" i="1"/>
  <c r="M12" i="1"/>
  <c r="M13" i="1"/>
  <c r="M16" i="1"/>
  <c r="M17" i="1"/>
  <c r="M18" i="1"/>
  <c r="M19" i="1"/>
  <c r="M23" i="1"/>
  <c r="M24" i="1"/>
  <c r="M25" i="1"/>
  <c r="M26" i="1"/>
  <c r="M27" i="1"/>
  <c r="M30" i="1"/>
  <c r="M31" i="1"/>
  <c r="M32" i="1"/>
  <c r="M33" i="1"/>
  <c r="M7" i="1"/>
  <c r="H8" i="1"/>
  <c r="H9" i="1"/>
  <c r="H10" i="1"/>
  <c r="H11" i="1"/>
  <c r="H12" i="1"/>
  <c r="H13" i="1"/>
  <c r="H16" i="1"/>
  <c r="H17" i="1"/>
  <c r="H18" i="1"/>
  <c r="H19" i="1"/>
  <c r="H23" i="1"/>
  <c r="I23" i="1" s="1"/>
  <c r="H24" i="1"/>
  <c r="H25" i="1"/>
  <c r="H26" i="1"/>
  <c r="H27" i="1"/>
  <c r="H30" i="1"/>
  <c r="H31" i="1"/>
  <c r="H32" i="1"/>
  <c r="H33" i="1"/>
  <c r="H7" i="1"/>
  <c r="D8" i="1"/>
  <c r="D9" i="1"/>
  <c r="D10" i="1"/>
  <c r="D11" i="1"/>
  <c r="D12" i="1"/>
  <c r="D13" i="1"/>
  <c r="D16" i="1"/>
  <c r="D17" i="1"/>
  <c r="I17" i="1" s="1"/>
  <c r="D18" i="1"/>
  <c r="D19" i="1"/>
  <c r="D23" i="1"/>
  <c r="D24" i="1"/>
  <c r="D25" i="1"/>
  <c r="D26" i="1"/>
  <c r="D27" i="1"/>
  <c r="D30" i="1"/>
  <c r="D31" i="1"/>
  <c r="D32" i="1"/>
  <c r="D33" i="1"/>
  <c r="I33" i="1" s="1"/>
  <c r="D7" i="1"/>
  <c r="AH9" i="1"/>
  <c r="AN10" i="1"/>
  <c r="AN18" i="1"/>
  <c r="AN19" i="1"/>
  <c r="AN8" i="1"/>
  <c r="AH8" i="1"/>
  <c r="AH7" i="1"/>
  <c r="R32" i="1" l="1"/>
  <c r="R16" i="1"/>
  <c r="I30" i="1"/>
  <c r="R11" i="1"/>
  <c r="I18" i="1"/>
  <c r="I10" i="1"/>
  <c r="Z32" i="1"/>
  <c r="AB32" i="1" s="1"/>
  <c r="R33" i="1"/>
  <c r="R27" i="1"/>
  <c r="R26" i="1"/>
  <c r="R25" i="1"/>
  <c r="R24" i="1"/>
  <c r="R19" i="1"/>
  <c r="R17" i="1"/>
  <c r="R18" i="1"/>
  <c r="Z30" i="1"/>
  <c r="Z31" i="1"/>
  <c r="R12" i="1"/>
  <c r="R10" i="1"/>
  <c r="R31" i="1"/>
  <c r="R23" i="1"/>
  <c r="R30" i="1"/>
  <c r="R13" i="1"/>
  <c r="R7" i="1"/>
  <c r="Z25" i="1"/>
  <c r="I8" i="1"/>
  <c r="Z23" i="1"/>
  <c r="Z33" i="1"/>
  <c r="I32" i="1"/>
  <c r="I26" i="1"/>
  <c r="I25" i="1"/>
  <c r="I24" i="1"/>
  <c r="I16" i="1"/>
  <c r="I9" i="1"/>
  <c r="I13" i="1"/>
  <c r="I12" i="1"/>
  <c r="I27" i="1"/>
  <c r="I19" i="1"/>
  <c r="I11" i="1"/>
  <c r="I7" i="1"/>
  <c r="I31" i="1"/>
  <c r="Z7" i="1"/>
  <c r="AB7" i="1" s="1"/>
  <c r="Z27" i="1"/>
  <c r="Z26" i="1"/>
  <c r="Z19" i="1"/>
  <c r="Z17" i="1"/>
  <c r="Z24" i="1"/>
  <c r="Z8" i="1"/>
  <c r="AB8" i="1" s="1"/>
  <c r="Z16" i="1"/>
  <c r="AB16" i="1" s="1"/>
  <c r="Z13" i="1"/>
  <c r="AB13" i="1" s="1"/>
  <c r="Z10" i="1"/>
  <c r="AB10" i="1" s="1"/>
  <c r="Z9" i="1"/>
  <c r="Z12" i="1"/>
  <c r="Z11" i="1"/>
  <c r="Z18" i="1"/>
  <c r="AB23" i="1" l="1"/>
  <c r="AB11" i="1"/>
  <c r="AB31" i="1"/>
  <c r="AB12" i="1"/>
  <c r="AB9" i="1"/>
  <c r="AB33" i="1"/>
  <c r="AB30" i="1"/>
  <c r="AB27" i="1"/>
  <c r="AB26" i="1"/>
  <c r="AB25" i="1"/>
  <c r="AB24" i="1"/>
  <c r="AB18" i="1"/>
  <c r="AB19" i="1"/>
  <c r="AB17" i="1"/>
</calcChain>
</file>

<file path=xl/sharedStrings.xml><?xml version="1.0" encoding="utf-8"?>
<sst xmlns="http://schemas.openxmlformats.org/spreadsheetml/2006/main" count="80" uniqueCount="59">
  <si>
    <t>Class 1A</t>
  </si>
  <si>
    <t>Class 3A</t>
  </si>
  <si>
    <t>Music Performance</t>
  </si>
  <si>
    <t>Individual</t>
  </si>
  <si>
    <t>Total</t>
  </si>
  <si>
    <t>Ensemble</t>
  </si>
  <si>
    <t>Visual Performance</t>
  </si>
  <si>
    <t>Grand</t>
  </si>
  <si>
    <t>Place</t>
  </si>
  <si>
    <t>Class</t>
  </si>
  <si>
    <t>Auxiliary</t>
  </si>
  <si>
    <t>Judge Tot</t>
  </si>
  <si>
    <t>Percussion</t>
  </si>
  <si>
    <t>Coal City</t>
  </si>
  <si>
    <t>Class 2A</t>
  </si>
  <si>
    <t>Perf</t>
  </si>
  <si>
    <t>GE Total</t>
  </si>
  <si>
    <t>Qual</t>
  </si>
  <si>
    <t>Mus</t>
  </si>
  <si>
    <t>M. Miller</t>
  </si>
  <si>
    <t>C. Walker</t>
  </si>
  <si>
    <t>TQI</t>
  </si>
  <si>
    <t>AT</t>
  </si>
  <si>
    <t>Civic Memorial</t>
  </si>
  <si>
    <t>Mater Dei</t>
  </si>
  <si>
    <t>Effingham</t>
  </si>
  <si>
    <t>Nashville Community</t>
  </si>
  <si>
    <t>St. Charles West</t>
  </si>
  <si>
    <t>Breese Central</t>
  </si>
  <si>
    <t>Mascoutah</t>
  </si>
  <si>
    <t>Hillsboro</t>
  </si>
  <si>
    <t>Triad</t>
  </si>
  <si>
    <t>Highland'</t>
  </si>
  <si>
    <t>Ft. Zumwalt North</t>
  </si>
  <si>
    <t>Ft. Zumwalt West</t>
  </si>
  <si>
    <t>Collinsville</t>
  </si>
  <si>
    <t>Francis Howell Central</t>
  </si>
  <si>
    <t>Granite City</t>
  </si>
  <si>
    <t>Class 4A</t>
  </si>
  <si>
    <t>Edwardsville</t>
  </si>
  <si>
    <t>Lindbergh</t>
  </si>
  <si>
    <t>Belleville East</t>
  </si>
  <si>
    <t>Alton</t>
  </si>
  <si>
    <t>J. Sullivan</t>
  </si>
  <si>
    <t>Art</t>
  </si>
  <si>
    <t>Exc</t>
  </si>
  <si>
    <t>J. Palmer</t>
  </si>
  <si>
    <t>CS</t>
  </si>
  <si>
    <t>AD</t>
  </si>
  <si>
    <t>General Effect</t>
  </si>
  <si>
    <t>Music</t>
  </si>
  <si>
    <t>Visual</t>
  </si>
  <si>
    <t>J. Phillips</t>
  </si>
  <si>
    <t>B. Johnson</t>
  </si>
  <si>
    <t>Rep</t>
  </si>
  <si>
    <t xml:space="preserve">Rep </t>
  </si>
  <si>
    <t>PC</t>
  </si>
  <si>
    <t>QT</t>
  </si>
  <si>
    <t>Musc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</si>
</sst>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2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878B-8936-45E5-A296-5005967477A9}">
  <dimension ref="A1:AO33"/>
  <sheetViews>
    <sheetView tabSelected="1" topLeftCell="A8" workbookViewId="0">
      <selection activeCell="A32" sqref="A32"/>
    </sheetView>
  </sheetViews>
  <sheetFormatPr defaultRowHeight="14.4" x14ac:dyDescent="0.3"/>
  <cols>
    <col min="1" max="1" width="18.88671875" bestFit="1" customWidth="1"/>
    <col min="9" max="9" width="8.88671875" style="1"/>
    <col min="12" max="12" width="12" bestFit="1" customWidth="1"/>
    <col min="18" max="18" width="8.88671875" style="1"/>
  </cols>
  <sheetData>
    <row r="1" spans="1:41" x14ac:dyDescent="0.3">
      <c r="B1" s="6" t="s">
        <v>2</v>
      </c>
      <c r="C1" s="6"/>
      <c r="D1" s="6"/>
      <c r="E1" s="6"/>
      <c r="F1" s="6"/>
      <c r="G1" s="6"/>
      <c r="H1" s="6"/>
      <c r="I1" s="3"/>
      <c r="J1" s="3"/>
      <c r="K1" s="6" t="s">
        <v>6</v>
      </c>
      <c r="L1" s="6"/>
      <c r="M1" s="6"/>
      <c r="N1" s="6"/>
      <c r="O1" s="6"/>
      <c r="P1" s="6"/>
      <c r="Q1" s="6"/>
      <c r="R1" s="6"/>
      <c r="S1" s="3"/>
      <c r="T1" s="6" t="s">
        <v>49</v>
      </c>
      <c r="U1" s="6"/>
      <c r="V1" s="6"/>
      <c r="W1" s="6"/>
      <c r="X1" s="6"/>
      <c r="Y1" s="6"/>
      <c r="AE1" s="6" t="s">
        <v>10</v>
      </c>
      <c r="AF1" s="6"/>
      <c r="AG1" s="6"/>
      <c r="AH1" s="6"/>
      <c r="AI1" s="6"/>
      <c r="AK1" s="6" t="s">
        <v>12</v>
      </c>
      <c r="AL1" s="6"/>
      <c r="AM1" s="6"/>
      <c r="AN1" s="6"/>
      <c r="AO1" s="6"/>
    </row>
    <row r="2" spans="1:41" x14ac:dyDescent="0.3">
      <c r="B2" s="7" t="s">
        <v>19</v>
      </c>
      <c r="C2" s="7"/>
      <c r="D2" s="7"/>
      <c r="E2" s="2"/>
      <c r="F2" s="7" t="s">
        <v>20</v>
      </c>
      <c r="G2" s="7"/>
      <c r="H2" s="7"/>
      <c r="I2" s="3"/>
      <c r="J2" s="2"/>
      <c r="K2" s="7" t="s">
        <v>43</v>
      </c>
      <c r="L2" s="7"/>
      <c r="M2" s="7"/>
      <c r="N2" s="2"/>
      <c r="O2" s="7" t="s">
        <v>46</v>
      </c>
      <c r="P2" s="7"/>
      <c r="Q2" s="7"/>
      <c r="T2" s="7" t="s">
        <v>50</v>
      </c>
      <c r="U2" s="7"/>
      <c r="V2" s="7"/>
      <c r="W2" s="7" t="s">
        <v>51</v>
      </c>
      <c r="X2" s="7"/>
      <c r="Y2" s="7"/>
      <c r="AE2" s="7" t="s">
        <v>43</v>
      </c>
      <c r="AF2" s="7"/>
      <c r="AG2" s="7"/>
      <c r="AH2" s="7"/>
      <c r="AI2" s="7"/>
      <c r="AK2" s="7" t="s">
        <v>20</v>
      </c>
      <c r="AL2" s="7"/>
      <c r="AM2" s="7"/>
      <c r="AN2" s="7"/>
      <c r="AO2" s="7"/>
    </row>
    <row r="3" spans="1:41" x14ac:dyDescent="0.3">
      <c r="B3" s="7" t="s">
        <v>5</v>
      </c>
      <c r="C3" s="7"/>
      <c r="D3" s="7"/>
      <c r="E3" s="2"/>
      <c r="F3" s="7" t="s">
        <v>3</v>
      </c>
      <c r="G3" s="7"/>
      <c r="H3" s="7"/>
      <c r="I3" s="3"/>
      <c r="J3" s="2"/>
      <c r="K3" s="7" t="s">
        <v>5</v>
      </c>
      <c r="L3" s="7"/>
      <c r="M3" s="7"/>
      <c r="N3" s="2"/>
      <c r="O3" s="7" t="s">
        <v>3</v>
      </c>
      <c r="P3" s="7"/>
      <c r="Q3" s="7"/>
      <c r="T3" s="7" t="s">
        <v>52</v>
      </c>
      <c r="U3" s="7"/>
      <c r="V3" s="7"/>
      <c r="W3" s="7" t="s">
        <v>53</v>
      </c>
      <c r="X3" s="7"/>
      <c r="Y3" s="7"/>
      <c r="AB3" s="2" t="s">
        <v>7</v>
      </c>
      <c r="AC3" s="2" t="s">
        <v>8</v>
      </c>
      <c r="AD3" s="2"/>
      <c r="AI3" s="2" t="s">
        <v>8</v>
      </c>
      <c r="AO3" s="2" t="s">
        <v>8</v>
      </c>
    </row>
    <row r="4" spans="1:41" s="2" customFormat="1" x14ac:dyDescent="0.3">
      <c r="B4" s="2" t="s">
        <v>17</v>
      </c>
      <c r="C4" s="4" t="s">
        <v>18</v>
      </c>
      <c r="D4" s="2" t="s">
        <v>4</v>
      </c>
      <c r="F4" s="2" t="s">
        <v>21</v>
      </c>
      <c r="G4" s="2" t="s">
        <v>22</v>
      </c>
      <c r="H4" s="2" t="s">
        <v>4</v>
      </c>
      <c r="I4" s="3" t="s">
        <v>4</v>
      </c>
      <c r="K4" s="2" t="s">
        <v>44</v>
      </c>
      <c r="L4" s="4" t="s">
        <v>45</v>
      </c>
      <c r="M4" s="2" t="s">
        <v>4</v>
      </c>
      <c r="O4" s="2" t="s">
        <v>47</v>
      </c>
      <c r="P4" s="2" t="s">
        <v>48</v>
      </c>
      <c r="Q4" s="2" t="s">
        <v>4</v>
      </c>
      <c r="R4" s="3" t="s">
        <v>4</v>
      </c>
      <c r="T4" s="2" t="s">
        <v>54</v>
      </c>
      <c r="U4" s="2" t="s">
        <v>15</v>
      </c>
      <c r="V4" s="2" t="s">
        <v>4</v>
      </c>
      <c r="W4" s="2" t="s">
        <v>55</v>
      </c>
      <c r="X4" s="2" t="s">
        <v>15</v>
      </c>
      <c r="Y4" s="2" t="s">
        <v>4</v>
      </c>
      <c r="Z4" s="2" t="s">
        <v>16</v>
      </c>
      <c r="AB4" s="2" t="s">
        <v>4</v>
      </c>
      <c r="AC4" s="2" t="s">
        <v>9</v>
      </c>
      <c r="AE4" s="2" t="s">
        <v>56</v>
      </c>
      <c r="AF4" s="2" t="s">
        <v>45</v>
      </c>
      <c r="AG4" s="2" t="s">
        <v>11</v>
      </c>
      <c r="AH4" s="2" t="s">
        <v>4</v>
      </c>
      <c r="AI4" s="2" t="s">
        <v>9</v>
      </c>
      <c r="AK4" s="2" t="s">
        <v>57</v>
      </c>
      <c r="AL4" s="2" t="s">
        <v>58</v>
      </c>
      <c r="AM4" s="2" t="s">
        <v>4</v>
      </c>
      <c r="AN4" s="2" t="s">
        <v>4</v>
      </c>
      <c r="AO4" s="2" t="s">
        <v>9</v>
      </c>
    </row>
    <row r="6" spans="1:41" x14ac:dyDescent="0.3">
      <c r="A6" s="1" t="s">
        <v>0</v>
      </c>
    </row>
    <row r="7" spans="1:41" x14ac:dyDescent="0.3">
      <c r="A7" t="s">
        <v>23</v>
      </c>
      <c r="B7">
        <v>66</v>
      </c>
      <c r="C7">
        <v>63</v>
      </c>
      <c r="D7" s="8">
        <f>SUM(B7:C7)/10</f>
        <v>12.9</v>
      </c>
      <c r="E7" s="8"/>
      <c r="F7" s="9">
        <v>64</v>
      </c>
      <c r="G7" s="9">
        <v>62</v>
      </c>
      <c r="H7" s="8">
        <f>SUM(F7:G7)/10/2</f>
        <v>6.3</v>
      </c>
      <c r="I7" s="11">
        <f>H7+D7</f>
        <v>19.2</v>
      </c>
      <c r="K7">
        <v>64</v>
      </c>
      <c r="L7">
        <v>62</v>
      </c>
      <c r="M7" s="8">
        <f>SUM(K7+L7)/10/2</f>
        <v>6.3</v>
      </c>
      <c r="O7">
        <v>60</v>
      </c>
      <c r="P7">
        <v>59</v>
      </c>
      <c r="Q7" s="10">
        <f>SUM(O7+P7)/10/2</f>
        <v>5.95</v>
      </c>
      <c r="R7" s="11">
        <f>Q7+M7</f>
        <v>12.25</v>
      </c>
      <c r="S7" s="8"/>
      <c r="T7">
        <v>65</v>
      </c>
      <c r="U7">
        <v>63</v>
      </c>
      <c r="V7" s="8">
        <f>(T7+U7)*1.5/10</f>
        <v>19.2</v>
      </c>
      <c r="W7">
        <v>57</v>
      </c>
      <c r="X7">
        <v>59</v>
      </c>
      <c r="Y7" s="8">
        <f>SUM(W7:X7)/10</f>
        <v>11.6</v>
      </c>
      <c r="Z7" s="8">
        <f>V7+Y7</f>
        <v>30.799999999999997</v>
      </c>
      <c r="AB7" s="10">
        <f>Z7+R7+I7</f>
        <v>62.25</v>
      </c>
      <c r="AC7">
        <v>1</v>
      </c>
      <c r="AE7">
        <v>62</v>
      </c>
      <c r="AF7">
        <v>60</v>
      </c>
      <c r="AG7">
        <f>SUM(AE7:AF7)/2</f>
        <v>61</v>
      </c>
      <c r="AH7" s="8">
        <f>AG7/2</f>
        <v>30.5</v>
      </c>
      <c r="AI7">
        <v>1</v>
      </c>
      <c r="AK7">
        <v>63</v>
      </c>
      <c r="AL7">
        <v>60</v>
      </c>
      <c r="AM7">
        <f>AVERAGE(AK7:AL7)</f>
        <v>61.5</v>
      </c>
      <c r="AN7" s="8">
        <f>AM7/2</f>
        <v>30.75</v>
      </c>
      <c r="AO7">
        <v>3</v>
      </c>
    </row>
    <row r="8" spans="1:41" x14ac:dyDescent="0.3">
      <c r="A8" t="s">
        <v>24</v>
      </c>
      <c r="B8">
        <v>63</v>
      </c>
      <c r="C8">
        <v>59</v>
      </c>
      <c r="D8" s="8">
        <f t="shared" ref="D8:D33" si="0">SUM(B8:C8)/10</f>
        <v>12.2</v>
      </c>
      <c r="E8" s="8"/>
      <c r="F8" s="9">
        <v>63</v>
      </c>
      <c r="G8" s="9">
        <v>64</v>
      </c>
      <c r="H8" s="8">
        <f t="shared" ref="H8:H33" si="1">SUM(F8:G8)/10/2</f>
        <v>6.35</v>
      </c>
      <c r="I8" s="11">
        <f t="shared" ref="I8:I33" si="2">H8+D8</f>
        <v>18.549999999999997</v>
      </c>
      <c r="K8">
        <v>67</v>
      </c>
      <c r="L8">
        <v>64</v>
      </c>
      <c r="M8" s="8">
        <f t="shared" ref="M8:M33" si="3">SUM(K8+L8)/10/2</f>
        <v>6.55</v>
      </c>
      <c r="O8">
        <v>55</v>
      </c>
      <c r="P8">
        <v>54.5</v>
      </c>
      <c r="Q8" s="10">
        <f t="shared" ref="Q8:Q33" si="4">SUM(O8+P8)/10/2</f>
        <v>5.4749999999999996</v>
      </c>
      <c r="R8" s="12">
        <f t="shared" ref="R8:R33" si="5">Q8+M8</f>
        <v>12.024999999999999</v>
      </c>
      <c r="S8" s="10"/>
      <c r="T8">
        <v>64</v>
      </c>
      <c r="U8">
        <v>61</v>
      </c>
      <c r="V8" s="8">
        <f t="shared" ref="V8:V33" si="6">(T8+U8)*1.5/10</f>
        <v>18.75</v>
      </c>
      <c r="W8">
        <v>62</v>
      </c>
      <c r="X8">
        <v>61</v>
      </c>
      <c r="Y8" s="8">
        <f t="shared" ref="Y8:Y33" si="7">SUM(W8:X8)/10</f>
        <v>12.3</v>
      </c>
      <c r="Z8" s="8">
        <f t="shared" ref="Z8:Z27" si="8">V8+Y8</f>
        <v>31.05</v>
      </c>
      <c r="AB8" s="10">
        <f t="shared" ref="AB8:AB33" si="9">Z8+R8+I8</f>
        <v>61.625</v>
      </c>
      <c r="AC8">
        <v>2</v>
      </c>
      <c r="AE8">
        <v>57</v>
      </c>
      <c r="AF8">
        <v>55</v>
      </c>
      <c r="AG8">
        <f t="shared" ref="AG8:AG33" si="10">SUM(AE8:AF8)/2</f>
        <v>56</v>
      </c>
      <c r="AH8" s="8">
        <f t="shared" ref="AH8:AH33" si="11">AG8/2</f>
        <v>28</v>
      </c>
      <c r="AI8">
        <v>5</v>
      </c>
      <c r="AK8">
        <v>62</v>
      </c>
      <c r="AL8">
        <v>62</v>
      </c>
      <c r="AM8">
        <f t="shared" ref="AM8:AM33" si="12">AVERAGE(AK8:AL8)</f>
        <v>62</v>
      </c>
      <c r="AN8" s="8">
        <f t="shared" ref="AN8:AN33" si="13">AM8/2</f>
        <v>31</v>
      </c>
      <c r="AO8">
        <v>2</v>
      </c>
    </row>
    <row r="9" spans="1:41" x14ac:dyDescent="0.3">
      <c r="A9" t="s">
        <v>25</v>
      </c>
      <c r="B9">
        <v>59</v>
      </c>
      <c r="C9">
        <v>56</v>
      </c>
      <c r="D9" s="8">
        <f t="shared" si="0"/>
        <v>11.5</v>
      </c>
      <c r="E9" s="8"/>
      <c r="F9" s="9">
        <v>65</v>
      </c>
      <c r="G9" s="9">
        <v>65</v>
      </c>
      <c r="H9" s="8">
        <f t="shared" si="1"/>
        <v>6.5</v>
      </c>
      <c r="I9" s="11">
        <f t="shared" si="2"/>
        <v>18</v>
      </c>
      <c r="K9">
        <v>65</v>
      </c>
      <c r="L9">
        <v>60</v>
      </c>
      <c r="M9" s="8">
        <f t="shared" si="3"/>
        <v>6.25</v>
      </c>
      <c r="O9">
        <v>60.5</v>
      </c>
      <c r="P9">
        <v>57</v>
      </c>
      <c r="Q9" s="10">
        <f t="shared" si="4"/>
        <v>5.875</v>
      </c>
      <c r="R9" s="12">
        <f t="shared" si="5"/>
        <v>12.125</v>
      </c>
      <c r="S9" s="10"/>
      <c r="T9">
        <v>62</v>
      </c>
      <c r="U9">
        <v>64</v>
      </c>
      <c r="V9" s="8">
        <f t="shared" si="6"/>
        <v>18.899999999999999</v>
      </c>
      <c r="W9">
        <v>54</v>
      </c>
      <c r="X9">
        <v>53</v>
      </c>
      <c r="Y9" s="8">
        <f t="shared" si="7"/>
        <v>10.7</v>
      </c>
      <c r="Z9" s="8">
        <f t="shared" si="8"/>
        <v>29.599999999999998</v>
      </c>
      <c r="AB9" s="10">
        <f t="shared" si="9"/>
        <v>59.724999999999994</v>
      </c>
      <c r="AC9">
        <v>3</v>
      </c>
      <c r="AE9">
        <v>59</v>
      </c>
      <c r="AF9">
        <v>55</v>
      </c>
      <c r="AG9">
        <f t="shared" si="10"/>
        <v>57</v>
      </c>
      <c r="AH9" s="8">
        <f t="shared" si="11"/>
        <v>28.5</v>
      </c>
      <c r="AI9">
        <v>3</v>
      </c>
      <c r="AK9">
        <v>64</v>
      </c>
      <c r="AL9">
        <v>64</v>
      </c>
      <c r="AM9">
        <f t="shared" si="12"/>
        <v>64</v>
      </c>
      <c r="AN9" s="8">
        <f t="shared" si="13"/>
        <v>32</v>
      </c>
      <c r="AO9">
        <v>1</v>
      </c>
    </row>
    <row r="10" spans="1:41" x14ac:dyDescent="0.3">
      <c r="A10" t="s">
        <v>26</v>
      </c>
      <c r="B10">
        <v>58</v>
      </c>
      <c r="C10">
        <v>55</v>
      </c>
      <c r="D10" s="8">
        <f t="shared" si="0"/>
        <v>11.3</v>
      </c>
      <c r="E10" s="8"/>
      <c r="F10" s="9">
        <v>60</v>
      </c>
      <c r="G10" s="9">
        <v>58</v>
      </c>
      <c r="H10" s="8">
        <f t="shared" si="1"/>
        <v>5.9</v>
      </c>
      <c r="I10" s="11">
        <f t="shared" si="2"/>
        <v>17.200000000000003</v>
      </c>
      <c r="K10">
        <v>60</v>
      </c>
      <c r="L10">
        <v>59</v>
      </c>
      <c r="M10" s="8">
        <f t="shared" si="3"/>
        <v>5.95</v>
      </c>
      <c r="O10">
        <v>54</v>
      </c>
      <c r="P10">
        <v>53.5</v>
      </c>
      <c r="Q10" s="10">
        <f t="shared" si="4"/>
        <v>5.375</v>
      </c>
      <c r="R10" s="12">
        <f t="shared" si="5"/>
        <v>11.324999999999999</v>
      </c>
      <c r="S10" s="10"/>
      <c r="T10">
        <v>63</v>
      </c>
      <c r="U10">
        <v>59</v>
      </c>
      <c r="V10" s="8">
        <f t="shared" si="6"/>
        <v>18.3</v>
      </c>
      <c r="W10">
        <v>61</v>
      </c>
      <c r="X10">
        <v>58</v>
      </c>
      <c r="Y10" s="8">
        <f t="shared" si="7"/>
        <v>11.9</v>
      </c>
      <c r="Z10" s="8">
        <f t="shared" si="8"/>
        <v>30.200000000000003</v>
      </c>
      <c r="AB10" s="10">
        <f t="shared" si="9"/>
        <v>58.725000000000009</v>
      </c>
      <c r="AC10">
        <v>4</v>
      </c>
      <c r="AE10">
        <v>55</v>
      </c>
      <c r="AF10">
        <v>58</v>
      </c>
      <c r="AG10">
        <f t="shared" si="10"/>
        <v>56.5</v>
      </c>
      <c r="AH10" s="8">
        <f t="shared" si="11"/>
        <v>28.25</v>
      </c>
      <c r="AI10">
        <v>4</v>
      </c>
      <c r="AK10">
        <v>55</v>
      </c>
      <c r="AL10">
        <v>54</v>
      </c>
      <c r="AM10">
        <f t="shared" si="12"/>
        <v>54.5</v>
      </c>
      <c r="AN10" s="8">
        <f t="shared" si="13"/>
        <v>27.25</v>
      </c>
      <c r="AO10">
        <v>6</v>
      </c>
    </row>
    <row r="11" spans="1:41" x14ac:dyDescent="0.3">
      <c r="A11" t="s">
        <v>27</v>
      </c>
      <c r="B11">
        <v>56</v>
      </c>
      <c r="C11">
        <v>54</v>
      </c>
      <c r="D11" s="8">
        <f t="shared" si="0"/>
        <v>11</v>
      </c>
      <c r="E11" s="8"/>
      <c r="F11" s="9">
        <v>51</v>
      </c>
      <c r="G11" s="9">
        <v>50</v>
      </c>
      <c r="H11" s="8">
        <f t="shared" si="1"/>
        <v>5.05</v>
      </c>
      <c r="I11" s="11">
        <f t="shared" si="2"/>
        <v>16.05</v>
      </c>
      <c r="K11">
        <v>58</v>
      </c>
      <c r="L11">
        <v>62</v>
      </c>
      <c r="M11" s="8">
        <f t="shared" si="3"/>
        <v>6</v>
      </c>
      <c r="O11">
        <v>62</v>
      </c>
      <c r="P11">
        <v>56</v>
      </c>
      <c r="Q11" s="10">
        <f t="shared" si="4"/>
        <v>5.9</v>
      </c>
      <c r="R11" s="12">
        <f t="shared" si="5"/>
        <v>11.9</v>
      </c>
      <c r="S11" s="10"/>
      <c r="T11">
        <v>58</v>
      </c>
      <c r="U11">
        <v>52</v>
      </c>
      <c r="V11" s="8">
        <f t="shared" si="6"/>
        <v>16.5</v>
      </c>
      <c r="W11">
        <v>58</v>
      </c>
      <c r="X11">
        <v>57</v>
      </c>
      <c r="Y11" s="8">
        <f t="shared" si="7"/>
        <v>11.5</v>
      </c>
      <c r="Z11" s="8">
        <f t="shared" si="8"/>
        <v>28</v>
      </c>
      <c r="AB11" s="10">
        <f t="shared" si="9"/>
        <v>55.95</v>
      </c>
      <c r="AC11">
        <v>5</v>
      </c>
      <c r="AE11">
        <v>54</v>
      </c>
      <c r="AF11">
        <v>55</v>
      </c>
      <c r="AG11">
        <f t="shared" si="10"/>
        <v>54.5</v>
      </c>
      <c r="AH11" s="8">
        <f t="shared" si="11"/>
        <v>27.25</v>
      </c>
      <c r="AI11">
        <v>6</v>
      </c>
      <c r="AK11">
        <v>56</v>
      </c>
      <c r="AL11">
        <v>54.5</v>
      </c>
      <c r="AM11">
        <f t="shared" si="12"/>
        <v>55.25</v>
      </c>
      <c r="AN11" s="10">
        <f t="shared" si="13"/>
        <v>27.625</v>
      </c>
      <c r="AO11">
        <v>5</v>
      </c>
    </row>
    <row r="12" spans="1:41" x14ac:dyDescent="0.3">
      <c r="A12" t="s">
        <v>28</v>
      </c>
      <c r="B12">
        <v>54</v>
      </c>
      <c r="C12">
        <v>52</v>
      </c>
      <c r="D12" s="8">
        <f t="shared" si="0"/>
        <v>10.6</v>
      </c>
      <c r="E12" s="8"/>
      <c r="F12" s="9">
        <v>61</v>
      </c>
      <c r="G12" s="9">
        <v>59</v>
      </c>
      <c r="H12" s="8">
        <f t="shared" si="1"/>
        <v>6</v>
      </c>
      <c r="I12" s="11">
        <f t="shared" si="2"/>
        <v>16.600000000000001</v>
      </c>
      <c r="K12">
        <v>61</v>
      </c>
      <c r="L12">
        <v>60</v>
      </c>
      <c r="M12" s="8">
        <f t="shared" si="3"/>
        <v>6.05</v>
      </c>
      <c r="O12">
        <v>52.5</v>
      </c>
      <c r="P12">
        <v>53</v>
      </c>
      <c r="Q12" s="10">
        <f t="shared" si="4"/>
        <v>5.2750000000000004</v>
      </c>
      <c r="R12" s="12">
        <f t="shared" si="5"/>
        <v>11.324999999999999</v>
      </c>
      <c r="S12" s="10"/>
      <c r="T12">
        <v>59</v>
      </c>
      <c r="U12">
        <v>50</v>
      </c>
      <c r="V12" s="8">
        <f t="shared" si="6"/>
        <v>16.350000000000001</v>
      </c>
      <c r="W12">
        <v>51</v>
      </c>
      <c r="X12">
        <v>52</v>
      </c>
      <c r="Y12" s="8">
        <f t="shared" si="7"/>
        <v>10.3</v>
      </c>
      <c r="Z12" s="8">
        <f t="shared" si="8"/>
        <v>26.650000000000002</v>
      </c>
      <c r="AB12" s="10">
        <f t="shared" si="9"/>
        <v>54.575000000000003</v>
      </c>
      <c r="AC12">
        <v>6</v>
      </c>
      <c r="AE12">
        <v>58</v>
      </c>
      <c r="AF12">
        <v>57</v>
      </c>
      <c r="AG12">
        <f t="shared" si="10"/>
        <v>57.5</v>
      </c>
      <c r="AH12" s="8">
        <f t="shared" si="11"/>
        <v>28.75</v>
      </c>
      <c r="AI12">
        <v>2</v>
      </c>
      <c r="AK12">
        <v>57</v>
      </c>
      <c r="AL12">
        <v>57</v>
      </c>
      <c r="AM12">
        <f t="shared" si="12"/>
        <v>57</v>
      </c>
      <c r="AN12" s="8">
        <f t="shared" si="13"/>
        <v>28.5</v>
      </c>
      <c r="AO12">
        <v>4</v>
      </c>
    </row>
    <row r="13" spans="1:41" x14ac:dyDescent="0.3">
      <c r="A13" t="s">
        <v>13</v>
      </c>
      <c r="B13">
        <v>51</v>
      </c>
      <c r="C13">
        <v>49</v>
      </c>
      <c r="D13" s="8">
        <f t="shared" si="0"/>
        <v>10</v>
      </c>
      <c r="E13" s="8"/>
      <c r="F13" s="9">
        <v>59</v>
      </c>
      <c r="G13" s="9">
        <v>57</v>
      </c>
      <c r="H13" s="8">
        <f t="shared" si="1"/>
        <v>5.8</v>
      </c>
      <c r="I13" s="11">
        <f t="shared" si="2"/>
        <v>15.8</v>
      </c>
      <c r="K13">
        <v>52</v>
      </c>
      <c r="L13">
        <v>56</v>
      </c>
      <c r="M13" s="8">
        <f t="shared" si="3"/>
        <v>5.4</v>
      </c>
      <c r="O13">
        <v>52</v>
      </c>
      <c r="P13">
        <v>54</v>
      </c>
      <c r="Q13" s="10">
        <f t="shared" si="4"/>
        <v>5.3</v>
      </c>
      <c r="R13" s="12">
        <f t="shared" si="5"/>
        <v>10.7</v>
      </c>
      <c r="S13" s="10"/>
      <c r="T13">
        <v>57</v>
      </c>
      <c r="U13">
        <v>47</v>
      </c>
      <c r="V13" s="8">
        <f t="shared" si="6"/>
        <v>15.6</v>
      </c>
      <c r="W13">
        <v>50</v>
      </c>
      <c r="X13">
        <v>50</v>
      </c>
      <c r="Y13" s="8">
        <f t="shared" si="7"/>
        <v>10</v>
      </c>
      <c r="Z13" s="8">
        <f t="shared" si="8"/>
        <v>25.6</v>
      </c>
      <c r="AB13" s="10">
        <f t="shared" si="9"/>
        <v>52.099999999999994</v>
      </c>
      <c r="AC13">
        <v>7</v>
      </c>
      <c r="AE13">
        <v>52</v>
      </c>
      <c r="AF13">
        <v>50</v>
      </c>
      <c r="AG13">
        <f t="shared" si="10"/>
        <v>51</v>
      </c>
      <c r="AH13" s="8">
        <f t="shared" si="11"/>
        <v>25.5</v>
      </c>
      <c r="AI13">
        <v>7</v>
      </c>
      <c r="AK13">
        <v>51</v>
      </c>
      <c r="AL13">
        <v>49</v>
      </c>
      <c r="AM13">
        <f t="shared" si="12"/>
        <v>50</v>
      </c>
      <c r="AN13" s="8">
        <f t="shared" si="13"/>
        <v>25</v>
      </c>
      <c r="AO13">
        <v>7</v>
      </c>
    </row>
    <row r="14" spans="1:41" x14ac:dyDescent="0.3">
      <c r="D14" s="8"/>
      <c r="E14" s="8"/>
      <c r="F14" s="9"/>
      <c r="G14" s="9"/>
      <c r="H14" s="8"/>
      <c r="I14" s="11"/>
      <c r="M14" s="8"/>
      <c r="Q14" s="10"/>
      <c r="R14" s="12"/>
      <c r="S14" s="10"/>
      <c r="V14" s="8"/>
      <c r="Y14" s="8"/>
      <c r="Z14" s="8"/>
      <c r="AB14" s="10"/>
      <c r="AH14" s="8"/>
      <c r="AN14" s="8"/>
    </row>
    <row r="15" spans="1:41" x14ac:dyDescent="0.3">
      <c r="A15" s="1" t="s">
        <v>14</v>
      </c>
      <c r="D15" s="8"/>
      <c r="E15" s="8"/>
      <c r="F15" s="9"/>
      <c r="G15" s="9"/>
      <c r="H15" s="8"/>
      <c r="I15" s="11"/>
      <c r="M15" s="8"/>
      <c r="Q15" s="10"/>
      <c r="R15" s="12"/>
      <c r="S15" s="10"/>
      <c r="V15" s="8"/>
      <c r="Y15" s="8"/>
      <c r="Z15" s="8"/>
      <c r="AB15" s="10"/>
      <c r="AH15" s="8"/>
      <c r="AN15" s="8"/>
    </row>
    <row r="16" spans="1:41" x14ac:dyDescent="0.3">
      <c r="A16" t="s">
        <v>29</v>
      </c>
      <c r="B16">
        <v>64</v>
      </c>
      <c r="C16">
        <v>66</v>
      </c>
      <c r="D16" s="8">
        <f t="shared" si="0"/>
        <v>13</v>
      </c>
      <c r="E16" s="8"/>
      <c r="F16" s="9">
        <v>68</v>
      </c>
      <c r="G16" s="9">
        <v>66</v>
      </c>
      <c r="H16" s="8">
        <f t="shared" si="1"/>
        <v>6.7</v>
      </c>
      <c r="I16" s="11">
        <f t="shared" si="2"/>
        <v>19.7</v>
      </c>
      <c r="K16">
        <v>71</v>
      </c>
      <c r="L16">
        <v>68</v>
      </c>
      <c r="M16" s="8">
        <f t="shared" si="3"/>
        <v>6.95</v>
      </c>
      <c r="O16">
        <v>61</v>
      </c>
      <c r="P16">
        <v>64</v>
      </c>
      <c r="Q16" s="10">
        <f t="shared" si="4"/>
        <v>6.25</v>
      </c>
      <c r="R16" s="12">
        <f t="shared" si="5"/>
        <v>13.2</v>
      </c>
      <c r="S16" s="10"/>
      <c r="T16">
        <v>68</v>
      </c>
      <c r="U16">
        <v>65</v>
      </c>
      <c r="V16" s="8">
        <f t="shared" si="6"/>
        <v>19.95</v>
      </c>
      <c r="W16">
        <v>71</v>
      </c>
      <c r="X16">
        <v>69</v>
      </c>
      <c r="Y16" s="8">
        <f t="shared" si="7"/>
        <v>14</v>
      </c>
      <c r="Z16" s="8">
        <f t="shared" si="8"/>
        <v>33.950000000000003</v>
      </c>
      <c r="AB16" s="10">
        <f t="shared" si="9"/>
        <v>66.850000000000009</v>
      </c>
      <c r="AC16">
        <v>1</v>
      </c>
      <c r="AE16">
        <v>66</v>
      </c>
      <c r="AF16">
        <v>65</v>
      </c>
      <c r="AG16">
        <f t="shared" si="10"/>
        <v>65.5</v>
      </c>
      <c r="AH16" s="8">
        <f t="shared" si="11"/>
        <v>32.75</v>
      </c>
      <c r="AI16">
        <v>1</v>
      </c>
      <c r="AK16">
        <v>65</v>
      </c>
      <c r="AL16">
        <v>64</v>
      </c>
      <c r="AM16">
        <f t="shared" si="12"/>
        <v>64.5</v>
      </c>
      <c r="AN16" s="8">
        <f t="shared" si="13"/>
        <v>32.25</v>
      </c>
      <c r="AO16">
        <v>2</v>
      </c>
    </row>
    <row r="17" spans="1:41" x14ac:dyDescent="0.3">
      <c r="A17" t="s">
        <v>30</v>
      </c>
      <c r="B17">
        <v>65</v>
      </c>
      <c r="C17">
        <v>64</v>
      </c>
      <c r="D17" s="8">
        <f t="shared" si="0"/>
        <v>12.9</v>
      </c>
      <c r="E17" s="8"/>
      <c r="F17" s="9">
        <v>67</v>
      </c>
      <c r="G17" s="9">
        <v>65</v>
      </c>
      <c r="H17" s="8">
        <f t="shared" si="1"/>
        <v>6.6</v>
      </c>
      <c r="I17" s="11">
        <f t="shared" si="2"/>
        <v>19.5</v>
      </c>
      <c r="K17">
        <v>67</v>
      </c>
      <c r="L17">
        <v>66</v>
      </c>
      <c r="M17" s="8">
        <f t="shared" si="3"/>
        <v>6.65</v>
      </c>
      <c r="O17">
        <v>58.5</v>
      </c>
      <c r="P17">
        <v>58.5</v>
      </c>
      <c r="Q17" s="10">
        <f t="shared" si="4"/>
        <v>5.85</v>
      </c>
      <c r="R17" s="12">
        <f t="shared" si="5"/>
        <v>12.5</v>
      </c>
      <c r="S17" s="10"/>
      <c r="T17">
        <v>65</v>
      </c>
      <c r="U17">
        <v>66</v>
      </c>
      <c r="V17" s="8">
        <f t="shared" si="6"/>
        <v>19.649999999999999</v>
      </c>
      <c r="W17">
        <v>61</v>
      </c>
      <c r="X17">
        <v>60</v>
      </c>
      <c r="Y17" s="8">
        <f t="shared" si="7"/>
        <v>12.1</v>
      </c>
      <c r="Z17" s="8">
        <f t="shared" si="8"/>
        <v>31.75</v>
      </c>
      <c r="AB17" s="10">
        <f t="shared" si="9"/>
        <v>63.75</v>
      </c>
      <c r="AC17">
        <v>2</v>
      </c>
      <c r="AE17">
        <v>62.5</v>
      </c>
      <c r="AF17">
        <v>60</v>
      </c>
      <c r="AG17">
        <f t="shared" si="10"/>
        <v>61.25</v>
      </c>
      <c r="AH17" s="10">
        <f t="shared" si="11"/>
        <v>30.625</v>
      </c>
      <c r="AI17">
        <v>4</v>
      </c>
      <c r="AK17">
        <v>64</v>
      </c>
      <c r="AL17">
        <v>64</v>
      </c>
      <c r="AM17">
        <f t="shared" si="12"/>
        <v>64</v>
      </c>
      <c r="AN17" s="8">
        <f t="shared" si="13"/>
        <v>32</v>
      </c>
      <c r="AO17">
        <v>3</v>
      </c>
    </row>
    <row r="18" spans="1:41" x14ac:dyDescent="0.3">
      <c r="A18" t="s">
        <v>31</v>
      </c>
      <c r="B18">
        <v>61</v>
      </c>
      <c r="C18">
        <v>58</v>
      </c>
      <c r="D18" s="8">
        <f t="shared" si="0"/>
        <v>11.9</v>
      </c>
      <c r="E18" s="8"/>
      <c r="F18" s="5">
        <v>65.5</v>
      </c>
      <c r="G18" s="9">
        <v>63</v>
      </c>
      <c r="H18" s="10">
        <f t="shared" si="1"/>
        <v>6.4249999999999998</v>
      </c>
      <c r="I18" s="12">
        <f t="shared" si="2"/>
        <v>18.324999999999999</v>
      </c>
      <c r="K18">
        <v>70</v>
      </c>
      <c r="L18">
        <v>66</v>
      </c>
      <c r="M18" s="8">
        <f t="shared" si="3"/>
        <v>6.8</v>
      </c>
      <c r="O18">
        <v>58</v>
      </c>
      <c r="P18">
        <v>56.5</v>
      </c>
      <c r="Q18" s="10">
        <f t="shared" si="4"/>
        <v>5.7249999999999996</v>
      </c>
      <c r="R18" s="12">
        <f t="shared" si="5"/>
        <v>12.524999999999999</v>
      </c>
      <c r="S18" s="10"/>
      <c r="T18">
        <v>64</v>
      </c>
      <c r="U18">
        <v>63</v>
      </c>
      <c r="V18" s="8">
        <f t="shared" si="6"/>
        <v>19.05</v>
      </c>
      <c r="W18">
        <v>61</v>
      </c>
      <c r="X18">
        <v>61</v>
      </c>
      <c r="Y18" s="8">
        <f t="shared" si="7"/>
        <v>12.2</v>
      </c>
      <c r="Z18" s="8">
        <f t="shared" si="8"/>
        <v>31.25</v>
      </c>
      <c r="AB18" s="10">
        <f t="shared" si="9"/>
        <v>62.099999999999994</v>
      </c>
      <c r="AC18">
        <v>3</v>
      </c>
      <c r="AE18">
        <v>63</v>
      </c>
      <c r="AF18">
        <v>60</v>
      </c>
      <c r="AG18">
        <f t="shared" si="10"/>
        <v>61.5</v>
      </c>
      <c r="AH18" s="8">
        <f t="shared" si="11"/>
        <v>30.75</v>
      </c>
      <c r="AI18">
        <v>3</v>
      </c>
      <c r="AK18">
        <v>66</v>
      </c>
      <c r="AL18">
        <v>65</v>
      </c>
      <c r="AM18">
        <f t="shared" si="12"/>
        <v>65.5</v>
      </c>
      <c r="AN18" s="8">
        <f t="shared" si="13"/>
        <v>32.75</v>
      </c>
      <c r="AO18">
        <v>1</v>
      </c>
    </row>
    <row r="19" spans="1:41" x14ac:dyDescent="0.3">
      <c r="A19" t="s">
        <v>32</v>
      </c>
      <c r="B19">
        <v>60</v>
      </c>
      <c r="C19">
        <v>57</v>
      </c>
      <c r="D19" s="8">
        <f t="shared" si="0"/>
        <v>11.7</v>
      </c>
      <c r="E19" s="8"/>
      <c r="F19" s="9">
        <v>62</v>
      </c>
      <c r="G19" s="9">
        <v>61</v>
      </c>
      <c r="H19" s="8">
        <f t="shared" si="1"/>
        <v>6.15</v>
      </c>
      <c r="I19" s="11">
        <f t="shared" si="2"/>
        <v>17.850000000000001</v>
      </c>
      <c r="K19">
        <v>66</v>
      </c>
      <c r="L19">
        <v>64</v>
      </c>
      <c r="M19" s="8">
        <f t="shared" si="3"/>
        <v>6.5</v>
      </c>
      <c r="O19">
        <v>59</v>
      </c>
      <c r="P19">
        <v>57.5</v>
      </c>
      <c r="Q19" s="10">
        <f t="shared" si="4"/>
        <v>5.8250000000000002</v>
      </c>
      <c r="R19" s="12">
        <f t="shared" si="5"/>
        <v>12.324999999999999</v>
      </c>
      <c r="S19" s="10"/>
      <c r="T19">
        <v>61</v>
      </c>
      <c r="U19">
        <v>58</v>
      </c>
      <c r="V19" s="8">
        <f t="shared" si="6"/>
        <v>17.850000000000001</v>
      </c>
      <c r="W19">
        <v>60</v>
      </c>
      <c r="X19">
        <v>60</v>
      </c>
      <c r="Y19" s="8">
        <f t="shared" si="7"/>
        <v>12</v>
      </c>
      <c r="Z19" s="8">
        <f t="shared" si="8"/>
        <v>29.85</v>
      </c>
      <c r="AB19" s="10">
        <f t="shared" si="9"/>
        <v>60.024999999999999</v>
      </c>
      <c r="AC19">
        <v>4</v>
      </c>
      <c r="AE19">
        <v>64</v>
      </c>
      <c r="AF19">
        <v>62</v>
      </c>
      <c r="AG19">
        <f t="shared" si="10"/>
        <v>63</v>
      </c>
      <c r="AH19" s="8">
        <f t="shared" si="11"/>
        <v>31.5</v>
      </c>
      <c r="AI19">
        <v>2</v>
      </c>
      <c r="AK19">
        <v>64</v>
      </c>
      <c r="AL19">
        <v>62</v>
      </c>
      <c r="AM19">
        <f t="shared" si="12"/>
        <v>63</v>
      </c>
      <c r="AN19" s="8">
        <f t="shared" si="13"/>
        <v>31.5</v>
      </c>
      <c r="AO19">
        <v>4</v>
      </c>
    </row>
    <row r="20" spans="1:41" x14ac:dyDescent="0.3">
      <c r="D20" s="8"/>
      <c r="E20" s="8"/>
      <c r="F20" s="9"/>
      <c r="G20" s="9"/>
      <c r="H20" s="8"/>
      <c r="I20" s="11"/>
      <c r="M20" s="8"/>
      <c r="Q20" s="10"/>
      <c r="R20" s="12"/>
      <c r="S20" s="10"/>
      <c r="V20" s="8"/>
      <c r="Y20" s="8"/>
      <c r="Z20" s="8"/>
      <c r="AB20" s="10"/>
      <c r="AH20" s="8"/>
      <c r="AN20" s="8"/>
    </row>
    <row r="21" spans="1:41" x14ac:dyDescent="0.3">
      <c r="D21" s="8"/>
      <c r="E21" s="8"/>
      <c r="F21" s="9"/>
      <c r="G21" s="9"/>
      <c r="H21" s="8"/>
      <c r="I21" s="11"/>
      <c r="M21" s="8"/>
      <c r="Q21" s="10"/>
      <c r="R21" s="12"/>
      <c r="S21" s="10"/>
      <c r="V21" s="8"/>
      <c r="Y21" s="8"/>
      <c r="Z21" s="8"/>
      <c r="AB21" s="10"/>
      <c r="AH21" s="8"/>
      <c r="AN21" s="8"/>
    </row>
    <row r="22" spans="1:41" x14ac:dyDescent="0.3">
      <c r="A22" s="1" t="s">
        <v>1</v>
      </c>
      <c r="D22" s="8"/>
      <c r="E22" s="8"/>
      <c r="F22" s="9"/>
      <c r="G22" s="9"/>
      <c r="H22" s="8"/>
      <c r="I22" s="11"/>
      <c r="M22" s="8"/>
      <c r="Q22" s="10"/>
      <c r="R22" s="12"/>
      <c r="S22" s="10"/>
      <c r="V22" s="8"/>
      <c r="Y22" s="8"/>
      <c r="Z22" s="8"/>
      <c r="AB22" s="10"/>
      <c r="AH22" s="8"/>
      <c r="AN22" s="8"/>
    </row>
    <row r="23" spans="1:41" x14ac:dyDescent="0.3">
      <c r="A23" t="s">
        <v>33</v>
      </c>
      <c r="B23">
        <v>72</v>
      </c>
      <c r="C23">
        <v>69</v>
      </c>
      <c r="D23" s="8">
        <f t="shared" si="0"/>
        <v>14.1</v>
      </c>
      <c r="E23" s="8"/>
      <c r="F23" s="9">
        <v>70</v>
      </c>
      <c r="G23" s="9">
        <v>69</v>
      </c>
      <c r="H23" s="8">
        <f t="shared" si="1"/>
        <v>6.95</v>
      </c>
      <c r="I23" s="11">
        <f t="shared" si="2"/>
        <v>21.05</v>
      </c>
      <c r="K23">
        <v>72</v>
      </c>
      <c r="L23">
        <v>69</v>
      </c>
      <c r="M23" s="8">
        <f t="shared" si="3"/>
        <v>7.05</v>
      </c>
      <c r="O23">
        <v>66.5</v>
      </c>
      <c r="P23">
        <v>68.5</v>
      </c>
      <c r="Q23" s="10">
        <f t="shared" si="4"/>
        <v>6.75</v>
      </c>
      <c r="R23" s="12">
        <f t="shared" si="5"/>
        <v>13.8</v>
      </c>
      <c r="S23" s="10"/>
      <c r="T23">
        <v>72</v>
      </c>
      <c r="U23">
        <v>71</v>
      </c>
      <c r="V23" s="8">
        <f t="shared" si="6"/>
        <v>21.45</v>
      </c>
      <c r="W23">
        <v>71</v>
      </c>
      <c r="X23">
        <v>70</v>
      </c>
      <c r="Y23" s="8">
        <f t="shared" si="7"/>
        <v>14.1</v>
      </c>
      <c r="Z23" s="8">
        <f t="shared" si="8"/>
        <v>35.549999999999997</v>
      </c>
      <c r="AB23" s="10">
        <f t="shared" si="9"/>
        <v>70.399999999999991</v>
      </c>
      <c r="AC23">
        <v>1</v>
      </c>
      <c r="AE23">
        <v>68</v>
      </c>
      <c r="AF23">
        <v>66</v>
      </c>
      <c r="AG23">
        <f t="shared" si="10"/>
        <v>67</v>
      </c>
      <c r="AH23" s="8">
        <f t="shared" si="11"/>
        <v>33.5</v>
      </c>
      <c r="AI23">
        <v>3</v>
      </c>
      <c r="AK23">
        <v>69</v>
      </c>
      <c r="AL23">
        <v>67</v>
      </c>
      <c r="AM23">
        <f t="shared" si="12"/>
        <v>68</v>
      </c>
      <c r="AN23" s="8">
        <f t="shared" si="13"/>
        <v>34</v>
      </c>
      <c r="AO23">
        <v>3</v>
      </c>
    </row>
    <row r="24" spans="1:41" x14ac:dyDescent="0.3">
      <c r="A24" t="s">
        <v>34</v>
      </c>
      <c r="B24">
        <v>70</v>
      </c>
      <c r="C24">
        <v>67</v>
      </c>
      <c r="D24" s="8">
        <f t="shared" si="0"/>
        <v>13.7</v>
      </c>
      <c r="E24" s="8"/>
      <c r="F24" s="9">
        <v>69</v>
      </c>
      <c r="G24" s="9">
        <v>68</v>
      </c>
      <c r="H24" s="8">
        <f t="shared" si="1"/>
        <v>6.85</v>
      </c>
      <c r="I24" s="11">
        <f t="shared" si="2"/>
        <v>20.549999999999997</v>
      </c>
      <c r="K24">
        <v>71</v>
      </c>
      <c r="L24">
        <v>69</v>
      </c>
      <c r="M24" s="8">
        <f t="shared" si="3"/>
        <v>7</v>
      </c>
      <c r="O24">
        <v>69.5</v>
      </c>
      <c r="P24">
        <v>66.5</v>
      </c>
      <c r="Q24" s="10">
        <f t="shared" si="4"/>
        <v>6.8</v>
      </c>
      <c r="R24" s="12">
        <f t="shared" si="5"/>
        <v>13.8</v>
      </c>
      <c r="S24" s="10"/>
      <c r="T24">
        <v>66</v>
      </c>
      <c r="U24">
        <v>69</v>
      </c>
      <c r="V24" s="8">
        <f t="shared" si="6"/>
        <v>20.25</v>
      </c>
      <c r="W24">
        <v>65</v>
      </c>
      <c r="X24">
        <v>65</v>
      </c>
      <c r="Y24" s="8">
        <f t="shared" si="7"/>
        <v>13</v>
      </c>
      <c r="Z24" s="8">
        <f t="shared" si="8"/>
        <v>33.25</v>
      </c>
      <c r="AB24" s="10">
        <f t="shared" si="9"/>
        <v>67.599999999999994</v>
      </c>
      <c r="AC24">
        <v>2</v>
      </c>
      <c r="AE24">
        <v>66.5</v>
      </c>
      <c r="AF24">
        <v>64</v>
      </c>
      <c r="AG24">
        <f t="shared" si="10"/>
        <v>65.25</v>
      </c>
      <c r="AH24" s="10">
        <f t="shared" si="11"/>
        <v>32.625</v>
      </c>
      <c r="AI24">
        <v>4</v>
      </c>
      <c r="AK24">
        <v>72</v>
      </c>
      <c r="AL24">
        <v>70</v>
      </c>
      <c r="AM24">
        <f t="shared" si="12"/>
        <v>71</v>
      </c>
      <c r="AN24" s="8">
        <f t="shared" si="13"/>
        <v>35.5</v>
      </c>
      <c r="AO24">
        <v>2</v>
      </c>
    </row>
    <row r="25" spans="1:41" x14ac:dyDescent="0.3">
      <c r="A25" t="s">
        <v>35</v>
      </c>
      <c r="B25">
        <v>67</v>
      </c>
      <c r="C25">
        <v>64</v>
      </c>
      <c r="D25" s="8">
        <f t="shared" si="0"/>
        <v>13.1</v>
      </c>
      <c r="E25" s="8"/>
      <c r="F25" s="9">
        <v>66</v>
      </c>
      <c r="G25" s="9">
        <v>64</v>
      </c>
      <c r="H25" s="8">
        <f t="shared" si="1"/>
        <v>6.5</v>
      </c>
      <c r="I25" s="11">
        <f t="shared" si="2"/>
        <v>19.600000000000001</v>
      </c>
      <c r="K25">
        <v>73</v>
      </c>
      <c r="L25">
        <v>70</v>
      </c>
      <c r="M25" s="8">
        <f t="shared" si="3"/>
        <v>7.15</v>
      </c>
      <c r="O25">
        <v>65.5</v>
      </c>
      <c r="P25">
        <v>70</v>
      </c>
      <c r="Q25" s="10">
        <f t="shared" si="4"/>
        <v>6.7750000000000004</v>
      </c>
      <c r="R25" s="12">
        <f t="shared" si="5"/>
        <v>13.925000000000001</v>
      </c>
      <c r="S25" s="10"/>
      <c r="T25">
        <v>69</v>
      </c>
      <c r="U25">
        <v>68</v>
      </c>
      <c r="V25" s="8">
        <f t="shared" si="6"/>
        <v>20.55</v>
      </c>
      <c r="W25">
        <v>66</v>
      </c>
      <c r="X25">
        <v>66</v>
      </c>
      <c r="Y25" s="8">
        <f t="shared" si="7"/>
        <v>13.2</v>
      </c>
      <c r="Z25" s="8">
        <f t="shared" si="8"/>
        <v>33.75</v>
      </c>
      <c r="AB25" s="10">
        <f t="shared" si="9"/>
        <v>67.275000000000006</v>
      </c>
      <c r="AC25">
        <v>3</v>
      </c>
      <c r="AE25">
        <v>70</v>
      </c>
      <c r="AF25">
        <v>69</v>
      </c>
      <c r="AG25">
        <f t="shared" si="10"/>
        <v>69.5</v>
      </c>
      <c r="AH25" s="8">
        <f t="shared" si="11"/>
        <v>34.75</v>
      </c>
      <c r="AI25">
        <v>1</v>
      </c>
      <c r="AK25">
        <v>68</v>
      </c>
      <c r="AL25">
        <v>66.5</v>
      </c>
      <c r="AM25">
        <f t="shared" si="12"/>
        <v>67.25</v>
      </c>
      <c r="AN25" s="10">
        <f t="shared" si="13"/>
        <v>33.625</v>
      </c>
      <c r="AO25">
        <v>4</v>
      </c>
    </row>
    <row r="26" spans="1:41" x14ac:dyDescent="0.3">
      <c r="A26" t="s">
        <v>36</v>
      </c>
      <c r="B26">
        <v>65</v>
      </c>
      <c r="C26">
        <v>62</v>
      </c>
      <c r="D26" s="8">
        <f t="shared" si="0"/>
        <v>12.7</v>
      </c>
      <c r="E26" s="8"/>
      <c r="F26" s="9">
        <v>68</v>
      </c>
      <c r="G26" s="9">
        <v>67</v>
      </c>
      <c r="H26" s="8">
        <f t="shared" si="1"/>
        <v>6.75</v>
      </c>
      <c r="I26" s="11">
        <f t="shared" si="2"/>
        <v>19.45</v>
      </c>
      <c r="K26">
        <v>70</v>
      </c>
      <c r="L26">
        <v>68</v>
      </c>
      <c r="M26" s="8">
        <f t="shared" si="3"/>
        <v>6.9</v>
      </c>
      <c r="O26">
        <v>65</v>
      </c>
      <c r="P26">
        <v>63.5</v>
      </c>
      <c r="Q26" s="10">
        <f t="shared" si="4"/>
        <v>6.4249999999999998</v>
      </c>
      <c r="R26" s="12">
        <f t="shared" si="5"/>
        <v>13.324999999999999</v>
      </c>
      <c r="S26" s="10"/>
      <c r="T26">
        <v>67</v>
      </c>
      <c r="U26">
        <v>67</v>
      </c>
      <c r="V26" s="8">
        <f t="shared" si="6"/>
        <v>20.100000000000001</v>
      </c>
      <c r="W26">
        <v>68</v>
      </c>
      <c r="X26">
        <v>66</v>
      </c>
      <c r="Y26" s="8">
        <f t="shared" si="7"/>
        <v>13.4</v>
      </c>
      <c r="Z26" s="8">
        <f t="shared" si="8"/>
        <v>33.5</v>
      </c>
      <c r="AB26" s="10">
        <f t="shared" si="9"/>
        <v>66.275000000000006</v>
      </c>
      <c r="AC26">
        <v>4</v>
      </c>
      <c r="AE26">
        <v>67</v>
      </c>
      <c r="AF26">
        <v>68</v>
      </c>
      <c r="AG26">
        <f t="shared" si="10"/>
        <v>67.5</v>
      </c>
      <c r="AH26" s="8">
        <f t="shared" si="11"/>
        <v>33.75</v>
      </c>
      <c r="AI26">
        <v>2</v>
      </c>
      <c r="AK26">
        <v>73</v>
      </c>
      <c r="AL26">
        <v>71</v>
      </c>
      <c r="AM26">
        <f t="shared" si="12"/>
        <v>72</v>
      </c>
      <c r="AN26" s="8">
        <f t="shared" si="13"/>
        <v>36</v>
      </c>
      <c r="AO26">
        <v>1</v>
      </c>
    </row>
    <row r="27" spans="1:41" x14ac:dyDescent="0.3">
      <c r="A27" t="s">
        <v>37</v>
      </c>
      <c r="B27">
        <v>63</v>
      </c>
      <c r="C27">
        <v>60</v>
      </c>
      <c r="D27" s="8">
        <f t="shared" si="0"/>
        <v>12.3</v>
      </c>
      <c r="E27" s="8"/>
      <c r="F27" s="9">
        <v>67</v>
      </c>
      <c r="G27" s="9">
        <v>65</v>
      </c>
      <c r="H27" s="8">
        <f t="shared" si="1"/>
        <v>6.6</v>
      </c>
      <c r="I27" s="11">
        <f t="shared" si="2"/>
        <v>18.899999999999999</v>
      </c>
      <c r="K27">
        <v>69</v>
      </c>
      <c r="L27">
        <v>67</v>
      </c>
      <c r="M27" s="8">
        <f t="shared" si="3"/>
        <v>6.8</v>
      </c>
      <c r="O27">
        <v>69</v>
      </c>
      <c r="P27">
        <v>63</v>
      </c>
      <c r="Q27" s="10">
        <f t="shared" si="4"/>
        <v>6.6</v>
      </c>
      <c r="R27" s="12">
        <f t="shared" si="5"/>
        <v>13.399999999999999</v>
      </c>
      <c r="S27" s="10"/>
      <c r="T27">
        <v>68</v>
      </c>
      <c r="U27">
        <v>65</v>
      </c>
      <c r="V27" s="8">
        <f t="shared" si="6"/>
        <v>19.95</v>
      </c>
      <c r="W27">
        <v>63</v>
      </c>
      <c r="X27">
        <v>64</v>
      </c>
      <c r="Y27" s="8">
        <f t="shared" si="7"/>
        <v>12.7</v>
      </c>
      <c r="Z27" s="8">
        <f t="shared" si="8"/>
        <v>32.65</v>
      </c>
      <c r="AB27" s="10">
        <f t="shared" si="9"/>
        <v>64.949999999999989</v>
      </c>
      <c r="AC27">
        <v>5</v>
      </c>
      <c r="AE27">
        <v>65</v>
      </c>
      <c r="AF27">
        <v>63</v>
      </c>
      <c r="AG27">
        <f t="shared" si="10"/>
        <v>64</v>
      </c>
      <c r="AH27" s="8">
        <f t="shared" si="11"/>
        <v>32</v>
      </c>
      <c r="AI27">
        <v>5</v>
      </c>
      <c r="AK27">
        <v>67</v>
      </c>
      <c r="AL27">
        <v>66</v>
      </c>
      <c r="AM27">
        <f t="shared" si="12"/>
        <v>66.5</v>
      </c>
      <c r="AN27" s="8">
        <f t="shared" si="13"/>
        <v>33.25</v>
      </c>
      <c r="AO27">
        <v>5</v>
      </c>
    </row>
    <row r="28" spans="1:41" x14ac:dyDescent="0.3">
      <c r="D28" s="8"/>
      <c r="E28" s="8"/>
      <c r="F28" s="9"/>
      <c r="G28" s="9"/>
      <c r="H28" s="8"/>
      <c r="I28" s="11"/>
      <c r="M28" s="8"/>
      <c r="Q28" s="10"/>
      <c r="R28" s="12"/>
      <c r="S28" s="10"/>
      <c r="V28" s="8"/>
      <c r="Y28" s="8"/>
      <c r="Z28" s="8"/>
      <c r="AB28" s="10"/>
      <c r="AH28" s="8"/>
      <c r="AN28" s="8"/>
    </row>
    <row r="29" spans="1:41" x14ac:dyDescent="0.3">
      <c r="A29" s="1" t="s">
        <v>38</v>
      </c>
      <c r="D29" s="8"/>
      <c r="E29" s="8"/>
      <c r="F29" s="9"/>
      <c r="G29" s="9"/>
      <c r="H29" s="8"/>
      <c r="I29" s="11"/>
      <c r="M29" s="8"/>
      <c r="Q29" s="10"/>
      <c r="R29" s="12"/>
      <c r="S29" s="10"/>
      <c r="V29" s="8"/>
      <c r="Y29" s="8"/>
      <c r="Z29" s="8"/>
      <c r="AB29" s="10"/>
      <c r="AH29" s="8"/>
      <c r="AN29" s="8"/>
    </row>
    <row r="30" spans="1:41" x14ac:dyDescent="0.3">
      <c r="A30" t="s">
        <v>39</v>
      </c>
      <c r="B30">
        <v>73</v>
      </c>
      <c r="C30">
        <v>71</v>
      </c>
      <c r="D30" s="8">
        <f t="shared" si="0"/>
        <v>14.4</v>
      </c>
      <c r="E30" s="8"/>
      <c r="F30" s="9">
        <v>73</v>
      </c>
      <c r="G30" s="9">
        <v>70</v>
      </c>
      <c r="H30" s="8">
        <f t="shared" si="1"/>
        <v>7.15</v>
      </c>
      <c r="I30" s="11">
        <f t="shared" si="2"/>
        <v>21.55</v>
      </c>
      <c r="K30">
        <v>71</v>
      </c>
      <c r="L30">
        <v>69</v>
      </c>
      <c r="M30" s="8">
        <f t="shared" si="3"/>
        <v>7</v>
      </c>
      <c r="O30">
        <v>71</v>
      </c>
      <c r="P30">
        <v>70.5</v>
      </c>
      <c r="Q30" s="10">
        <f t="shared" si="4"/>
        <v>7.0750000000000002</v>
      </c>
      <c r="R30" s="12">
        <f t="shared" si="5"/>
        <v>14.074999999999999</v>
      </c>
      <c r="S30" s="10"/>
      <c r="T30">
        <v>72</v>
      </c>
      <c r="U30">
        <v>70</v>
      </c>
      <c r="V30" s="8">
        <f t="shared" si="6"/>
        <v>21.3</v>
      </c>
      <c r="W30">
        <v>75</v>
      </c>
      <c r="X30">
        <v>74</v>
      </c>
      <c r="Y30" s="8">
        <f t="shared" si="7"/>
        <v>14.9</v>
      </c>
      <c r="Z30" s="8">
        <f t="shared" ref="Z30:Z33" si="14">V30+Y30</f>
        <v>36.200000000000003</v>
      </c>
      <c r="AB30" s="10">
        <f t="shared" si="9"/>
        <v>71.825000000000003</v>
      </c>
      <c r="AC30">
        <v>1</v>
      </c>
      <c r="AE30">
        <v>76</v>
      </c>
      <c r="AF30">
        <v>72</v>
      </c>
      <c r="AG30">
        <f t="shared" si="10"/>
        <v>74</v>
      </c>
      <c r="AH30" s="8">
        <f t="shared" si="11"/>
        <v>37</v>
      </c>
      <c r="AI30">
        <v>1</v>
      </c>
      <c r="AK30">
        <v>71</v>
      </c>
      <c r="AL30">
        <v>70</v>
      </c>
      <c r="AM30">
        <f t="shared" si="12"/>
        <v>70.5</v>
      </c>
      <c r="AN30" s="8">
        <f t="shared" si="13"/>
        <v>35.25</v>
      </c>
      <c r="AO30">
        <v>1</v>
      </c>
    </row>
    <row r="31" spans="1:41" x14ac:dyDescent="0.3">
      <c r="A31" t="s">
        <v>40</v>
      </c>
      <c r="B31">
        <v>71</v>
      </c>
      <c r="C31">
        <v>68</v>
      </c>
      <c r="D31" s="8">
        <f t="shared" si="0"/>
        <v>13.9</v>
      </c>
      <c r="E31" s="8"/>
      <c r="F31" s="9">
        <v>72</v>
      </c>
      <c r="G31" s="5">
        <v>71.5</v>
      </c>
      <c r="H31" s="8">
        <f t="shared" si="1"/>
        <v>7.1749999999999998</v>
      </c>
      <c r="I31" s="12">
        <f t="shared" si="2"/>
        <v>21.074999999999999</v>
      </c>
      <c r="K31">
        <v>73</v>
      </c>
      <c r="L31">
        <v>70</v>
      </c>
      <c r="M31" s="8">
        <f t="shared" si="3"/>
        <v>7.15</v>
      </c>
      <c r="O31">
        <v>67.5</v>
      </c>
      <c r="P31">
        <v>65</v>
      </c>
      <c r="Q31" s="10">
        <f t="shared" si="4"/>
        <v>6.625</v>
      </c>
      <c r="R31" s="12">
        <f t="shared" si="5"/>
        <v>13.775</v>
      </c>
      <c r="S31" s="10"/>
      <c r="T31">
        <v>73</v>
      </c>
      <c r="U31">
        <v>72</v>
      </c>
      <c r="V31" s="8">
        <f t="shared" si="6"/>
        <v>21.75</v>
      </c>
      <c r="W31">
        <v>73</v>
      </c>
      <c r="X31">
        <v>73</v>
      </c>
      <c r="Y31" s="8">
        <f t="shared" si="7"/>
        <v>14.6</v>
      </c>
      <c r="Z31" s="8">
        <f t="shared" si="14"/>
        <v>36.35</v>
      </c>
      <c r="AB31" s="10">
        <f t="shared" si="9"/>
        <v>71.2</v>
      </c>
      <c r="AC31">
        <v>2</v>
      </c>
      <c r="AE31">
        <v>70</v>
      </c>
      <c r="AF31">
        <v>68</v>
      </c>
      <c r="AG31">
        <f t="shared" si="10"/>
        <v>69</v>
      </c>
      <c r="AH31" s="8">
        <f t="shared" si="11"/>
        <v>34.5</v>
      </c>
      <c r="AI31">
        <v>3</v>
      </c>
      <c r="AK31">
        <v>69</v>
      </c>
      <c r="AL31">
        <v>69</v>
      </c>
      <c r="AM31">
        <f t="shared" si="12"/>
        <v>69</v>
      </c>
      <c r="AN31" s="8">
        <f t="shared" si="13"/>
        <v>34.5</v>
      </c>
      <c r="AO31">
        <v>3</v>
      </c>
    </row>
    <row r="32" spans="1:41" x14ac:dyDescent="0.3">
      <c r="A32" t="s">
        <v>41</v>
      </c>
      <c r="B32">
        <v>69</v>
      </c>
      <c r="C32">
        <v>65</v>
      </c>
      <c r="D32" s="8">
        <f t="shared" si="0"/>
        <v>13.4</v>
      </c>
      <c r="E32" s="8"/>
      <c r="F32" s="5">
        <v>67.5</v>
      </c>
      <c r="G32" s="9">
        <v>67</v>
      </c>
      <c r="H32" s="10">
        <f t="shared" si="1"/>
        <v>6.7249999999999996</v>
      </c>
      <c r="I32" s="12">
        <f t="shared" si="2"/>
        <v>20.125</v>
      </c>
      <c r="K32">
        <v>70</v>
      </c>
      <c r="L32">
        <v>69</v>
      </c>
      <c r="M32" s="8">
        <f t="shared" si="3"/>
        <v>6.95</v>
      </c>
      <c r="O32">
        <v>67</v>
      </c>
      <c r="P32">
        <v>66</v>
      </c>
      <c r="Q32" s="10">
        <f t="shared" si="4"/>
        <v>6.65</v>
      </c>
      <c r="R32" s="12">
        <f t="shared" si="5"/>
        <v>13.600000000000001</v>
      </c>
      <c r="S32" s="10"/>
      <c r="T32">
        <v>70</v>
      </c>
      <c r="U32">
        <v>66</v>
      </c>
      <c r="V32" s="8">
        <f t="shared" si="6"/>
        <v>20.399999999999999</v>
      </c>
      <c r="W32">
        <v>74</v>
      </c>
      <c r="X32">
        <v>70</v>
      </c>
      <c r="Y32" s="8">
        <f t="shared" si="7"/>
        <v>14.4</v>
      </c>
      <c r="Z32" s="8">
        <f t="shared" si="14"/>
        <v>34.799999999999997</v>
      </c>
      <c r="AB32" s="10">
        <f t="shared" si="9"/>
        <v>68.525000000000006</v>
      </c>
      <c r="AC32">
        <v>3</v>
      </c>
      <c r="AE32">
        <v>74</v>
      </c>
      <c r="AF32">
        <v>70</v>
      </c>
      <c r="AG32">
        <f t="shared" si="10"/>
        <v>72</v>
      </c>
      <c r="AH32" s="8">
        <f t="shared" si="11"/>
        <v>36</v>
      </c>
      <c r="AI32">
        <v>2</v>
      </c>
      <c r="AK32">
        <v>70</v>
      </c>
      <c r="AL32">
        <v>69</v>
      </c>
      <c r="AM32">
        <f t="shared" si="12"/>
        <v>69.5</v>
      </c>
      <c r="AN32" s="8">
        <f t="shared" si="13"/>
        <v>34.75</v>
      </c>
      <c r="AO32">
        <v>2</v>
      </c>
    </row>
    <row r="33" spans="1:41" x14ac:dyDescent="0.3">
      <c r="A33" t="s">
        <v>42</v>
      </c>
      <c r="B33">
        <v>61</v>
      </c>
      <c r="C33">
        <v>58</v>
      </c>
      <c r="D33" s="8">
        <f t="shared" si="0"/>
        <v>11.9</v>
      </c>
      <c r="E33" s="8"/>
      <c r="F33" s="9">
        <v>65</v>
      </c>
      <c r="G33" s="9">
        <v>63</v>
      </c>
      <c r="H33" s="8">
        <f t="shared" si="1"/>
        <v>6.4</v>
      </c>
      <c r="I33" s="11">
        <f t="shared" si="2"/>
        <v>18.3</v>
      </c>
      <c r="K33">
        <v>67</v>
      </c>
      <c r="L33">
        <v>65</v>
      </c>
      <c r="M33" s="8">
        <f t="shared" si="3"/>
        <v>6.6</v>
      </c>
      <c r="O33">
        <v>66</v>
      </c>
      <c r="P33">
        <v>64</v>
      </c>
      <c r="Q33" s="10">
        <f t="shared" si="4"/>
        <v>6.5</v>
      </c>
      <c r="R33" s="12">
        <f t="shared" si="5"/>
        <v>13.1</v>
      </c>
      <c r="S33" s="10"/>
      <c r="T33">
        <v>65</v>
      </c>
      <c r="U33">
        <v>59</v>
      </c>
      <c r="V33" s="8">
        <f t="shared" si="6"/>
        <v>18.600000000000001</v>
      </c>
      <c r="W33">
        <v>61</v>
      </c>
      <c r="X33">
        <v>60</v>
      </c>
      <c r="Y33" s="8">
        <f t="shared" si="7"/>
        <v>12.1</v>
      </c>
      <c r="Z33" s="8">
        <f t="shared" si="14"/>
        <v>30.700000000000003</v>
      </c>
      <c r="AB33" s="10">
        <f t="shared" si="9"/>
        <v>62.100000000000009</v>
      </c>
      <c r="AC33">
        <v>4</v>
      </c>
      <c r="AE33">
        <v>68</v>
      </c>
      <c r="AF33">
        <v>65</v>
      </c>
      <c r="AG33">
        <f t="shared" si="10"/>
        <v>66.5</v>
      </c>
      <c r="AH33" s="8">
        <f t="shared" si="11"/>
        <v>33.25</v>
      </c>
      <c r="AI33">
        <v>4</v>
      </c>
      <c r="AK33">
        <v>63</v>
      </c>
      <c r="AL33">
        <v>62</v>
      </c>
      <c r="AM33">
        <f t="shared" si="12"/>
        <v>62.5</v>
      </c>
      <c r="AN33" s="8">
        <f t="shared" si="13"/>
        <v>31.25</v>
      </c>
      <c r="AO33">
        <v>4</v>
      </c>
    </row>
  </sheetData>
  <mergeCells count="19">
    <mergeCell ref="W2:Y2"/>
    <mergeCell ref="F3:H3"/>
    <mergeCell ref="B1:H1"/>
    <mergeCell ref="F2:H2"/>
    <mergeCell ref="O2:Q2"/>
    <mergeCell ref="O3:Q3"/>
    <mergeCell ref="K1:R1"/>
    <mergeCell ref="T1:Y1"/>
    <mergeCell ref="T3:V3"/>
    <mergeCell ref="W3:Y3"/>
    <mergeCell ref="AE2:AI2"/>
    <mergeCell ref="AE1:AI1"/>
    <mergeCell ref="B2:D2"/>
    <mergeCell ref="B3:D3"/>
    <mergeCell ref="K2:M2"/>
    <mergeCell ref="K3:M3"/>
    <mergeCell ref="AK1:AO1"/>
    <mergeCell ref="AK2:AO2"/>
    <mergeCell ref="T2:V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Balash</dc:creator>
  <cp:lastModifiedBy>Dan Balash</cp:lastModifiedBy>
  <dcterms:created xsi:type="dcterms:W3CDTF">2017-09-28T01:52:30Z</dcterms:created>
  <dcterms:modified xsi:type="dcterms:W3CDTF">2023-09-11T14:04:58Z</dcterms:modified>
</cp:coreProperties>
</file>