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9120" tabRatio="603" activeTab="0"/>
  </bookViews>
  <sheets>
    <sheet name="Sheet1" sheetId="1" r:id="rId1"/>
  </sheets>
  <definedNames>
    <definedName name="_xlnm.Print_Area" localSheetId="0">'Sheet1'!$A$1:$U$91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<sst xmlns="http://schemas.openxmlformats.org/spreadsheetml/2006/main" count="435" uniqueCount="97">
  <si>
    <t>PRELIM COMPETITION 1A/2A</t>
  </si>
  <si>
    <t>R</t>
  </si>
  <si>
    <t>A</t>
  </si>
  <si>
    <t>COMPETING</t>
  </si>
  <si>
    <t>MUS</t>
  </si>
  <si>
    <t>MUS GE</t>
  </si>
  <si>
    <t>SUB</t>
  </si>
  <si>
    <t>FINAL</t>
  </si>
  <si>
    <t>N</t>
  </si>
  <si>
    <t>BAND</t>
  </si>
  <si>
    <t>IND.</t>
  </si>
  <si>
    <t>ENS.</t>
  </si>
  <si>
    <t>AVG.</t>
  </si>
  <si>
    <t>GE 1</t>
  </si>
  <si>
    <t>GE 2</t>
  </si>
  <si>
    <t>GE 3</t>
  </si>
  <si>
    <t>GE 4</t>
  </si>
  <si>
    <t>AVE.</t>
  </si>
  <si>
    <t>TOTAL</t>
  </si>
  <si>
    <t>PEN</t>
  </si>
  <si>
    <t>SCORE</t>
  </si>
  <si>
    <t>K</t>
  </si>
  <si>
    <t xml:space="preserve">       </t>
  </si>
  <si>
    <t xml:space="preserve">    </t>
  </si>
  <si>
    <t xml:space="preserve"> </t>
  </si>
  <si>
    <t>ADJUDICATOR:</t>
  </si>
  <si>
    <t>H</t>
  </si>
  <si>
    <t>F</t>
  </si>
  <si>
    <t>L</t>
  </si>
  <si>
    <t>B</t>
  </si>
  <si>
    <t>E</t>
  </si>
  <si>
    <t>O</t>
  </si>
  <si>
    <t>I</t>
  </si>
  <si>
    <t>S</t>
  </si>
  <si>
    <t>D</t>
  </si>
  <si>
    <t>C</t>
  </si>
  <si>
    <t>W</t>
  </si>
  <si>
    <t>Y</t>
  </si>
  <si>
    <t>PRELIM COMPETITION 3A/4A</t>
  </si>
  <si>
    <t>PRELIM COMPETITION 5A/6A</t>
  </si>
  <si>
    <t>VIS.</t>
  </si>
  <si>
    <t>VIS. GE</t>
  </si>
  <si>
    <t>MUS PER</t>
  </si>
  <si>
    <t>VIS PER</t>
  </si>
  <si>
    <t>Class 1A</t>
  </si>
  <si>
    <t>Class 2A</t>
  </si>
  <si>
    <t>Class 3A</t>
  </si>
  <si>
    <t>Class 4A</t>
  </si>
  <si>
    <t>Class 5A</t>
  </si>
  <si>
    <t>Class 6A</t>
  </si>
  <si>
    <t>Best G.E.</t>
  </si>
  <si>
    <t>Best Winds</t>
  </si>
  <si>
    <t>M</t>
  </si>
  <si>
    <t>G</t>
  </si>
  <si>
    <t>Monticello</t>
  </si>
  <si>
    <t>Carthage</t>
  </si>
  <si>
    <t>Eureka</t>
  </si>
  <si>
    <t>Stockton</t>
  </si>
  <si>
    <t>Carterville</t>
  </si>
  <si>
    <t>Olympia</t>
  </si>
  <si>
    <t>Herscher</t>
  </si>
  <si>
    <t>University</t>
  </si>
  <si>
    <t>Morton</t>
  </si>
  <si>
    <t>Illinois Valley</t>
  </si>
  <si>
    <t>Murphysboro</t>
  </si>
  <si>
    <t>Metamora</t>
  </si>
  <si>
    <t>Marengo</t>
  </si>
  <si>
    <t>Marmion-Rosary</t>
  </si>
  <si>
    <t>Marion</t>
  </si>
  <si>
    <t>Limestone</t>
  </si>
  <si>
    <t>Normal West</t>
  </si>
  <si>
    <t>Danville</t>
  </si>
  <si>
    <t>Champaign Central</t>
  </si>
  <si>
    <t>Lemont</t>
  </si>
  <si>
    <t>Marian Catholic</t>
  </si>
  <si>
    <t>Rock Island</t>
  </si>
  <si>
    <t>Romeoville</t>
  </si>
  <si>
    <t>St. Rita of Cascia</t>
  </si>
  <si>
    <t>Argo</t>
  </si>
  <si>
    <t>Wheaton North</t>
  </si>
  <si>
    <t>Joliet West</t>
  </si>
  <si>
    <t>United Township</t>
  </si>
  <si>
    <t>Collinsville</t>
  </si>
  <si>
    <t>Victor J. Andrew</t>
  </si>
  <si>
    <t>Wheaton Wville Sth</t>
  </si>
  <si>
    <t>Lake Park</t>
  </si>
  <si>
    <t>Warren Township</t>
  </si>
  <si>
    <t>Naperville Central</t>
  </si>
  <si>
    <t>Waubonsie Valley</t>
  </si>
  <si>
    <t>Naperville North</t>
  </si>
  <si>
    <t>Lincoln Way East</t>
  </si>
  <si>
    <t>Lincoln Way Central</t>
  </si>
  <si>
    <t>Downer's Grove</t>
  </si>
  <si>
    <t>T</t>
  </si>
  <si>
    <t>Z</t>
  </si>
  <si>
    <t>V</t>
  </si>
  <si>
    <t>Brthr Rice/St. Lrnce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</si>
</sst>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0" applyFont="1" applyBorder="1" applyAlignment="1">
      <alignment horizontal="center"/>
    </xf>
    <xf numFmtId="2" fontId="9" fillId="0" borderId="1" xfId="0" applyFont="1" applyBorder="1" applyAlignment="1">
      <alignment horizontal="center"/>
    </xf>
    <xf numFmtId="2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2" fontId="7" fillId="0" borderId="1" xfId="0" applyFont="1" applyBorder="1" applyAlignment="1">
      <alignment horizontal="center"/>
    </xf>
    <xf numFmtId="2" fontId="6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zoomScale="90" zoomScaleNormal="90" workbookViewId="0" topLeftCell="A57">
      <selection activeCell="D65" sqref="D65"/>
    </sheetView>
  </sheetViews>
  <sheetFormatPr defaultColWidth="9.00390625" defaultRowHeight="12.75"/>
  <cols>
    <col min="1" max="1" width="22.00390625" style="5" customWidth="1"/>
    <col min="2" max="4" width="9.875" style="2" customWidth="1"/>
    <col min="5" max="7" width="8.875" style="2" customWidth="1"/>
    <col min="8" max="8" width="5.875" style="2" customWidth="1"/>
    <col min="9" max="9" width="7.375" style="2" customWidth="1"/>
    <col min="10" max="11" width="5.875" style="2" customWidth="1"/>
    <col min="12" max="12" width="8.875" style="2" customWidth="1"/>
    <col min="13" max="13" width="7.00390625" style="24" customWidth="1"/>
    <col min="14" max="14" width="5.875" style="2" customWidth="1"/>
    <col min="15" max="15" width="6.875" style="2" customWidth="1"/>
    <col min="16" max="16" width="8.875" style="2" customWidth="1"/>
    <col min="17" max="17" width="4.875" style="2" customWidth="1"/>
    <col min="18" max="18" width="8.875" style="2" customWidth="1"/>
    <col min="19" max="19" width="3.875" style="2" customWidth="1"/>
    <col min="20" max="20" width="11.00390625" style="2" bestFit="1" customWidth="1"/>
    <col min="21" max="21" width="9.125" style="2" bestFit="1" customWidth="1"/>
    <col min="22" max="16384" width="10.875" style="2" customWidth="1"/>
  </cols>
  <sheetData>
    <row r="1" spans="1:20" ht="13.5" customHeight="1">
      <c r="A1" s="10" t="s">
        <v>0</v>
      </c>
      <c r="B1" s="11"/>
      <c r="C1" s="11"/>
      <c r="D1" s="12"/>
      <c r="E1" s="11"/>
      <c r="F1" s="11"/>
      <c r="G1" s="12"/>
      <c r="H1" s="11"/>
      <c r="I1" s="11"/>
      <c r="M1" s="13"/>
      <c r="N1" s="11"/>
      <c r="O1" s="12"/>
      <c r="P1" s="11"/>
      <c r="Q1" s="11"/>
      <c r="R1" s="11"/>
      <c r="S1" s="14" t="s">
        <v>1</v>
      </c>
      <c r="T1" s="1"/>
    </row>
    <row r="2" spans="1:20" ht="13.5" customHeight="1">
      <c r="A2" s="15"/>
      <c r="B2" s="11"/>
      <c r="C2" s="11"/>
      <c r="D2" s="12"/>
      <c r="E2" s="11"/>
      <c r="F2" s="11"/>
      <c r="G2" s="12"/>
      <c r="H2" s="11"/>
      <c r="I2" s="11"/>
      <c r="M2" s="13"/>
      <c r="N2" s="11"/>
      <c r="O2" s="12"/>
      <c r="P2" s="11"/>
      <c r="Q2" s="11"/>
      <c r="R2" s="11"/>
      <c r="S2" s="14" t="s">
        <v>2</v>
      </c>
      <c r="T2" s="1"/>
    </row>
    <row r="3" spans="1:21" ht="13.5" customHeight="1">
      <c r="A3" s="13" t="s">
        <v>3</v>
      </c>
      <c r="B3" s="1" t="s">
        <v>42</v>
      </c>
      <c r="C3" s="1" t="s">
        <v>42</v>
      </c>
      <c r="D3" s="16" t="s">
        <v>42</v>
      </c>
      <c r="E3" s="1" t="s">
        <v>43</v>
      </c>
      <c r="F3" s="1" t="s">
        <v>43</v>
      </c>
      <c r="G3" s="16" t="s">
        <v>43</v>
      </c>
      <c r="H3" s="1" t="s">
        <v>4</v>
      </c>
      <c r="I3" s="1" t="s">
        <v>4</v>
      </c>
      <c r="J3" s="1" t="s">
        <v>4</v>
      </c>
      <c r="K3" s="1" t="s">
        <v>4</v>
      </c>
      <c r="L3" s="16" t="s">
        <v>5</v>
      </c>
      <c r="M3" s="13" t="s">
        <v>40</v>
      </c>
      <c r="N3" s="1" t="s">
        <v>40</v>
      </c>
      <c r="O3" s="16" t="s">
        <v>41</v>
      </c>
      <c r="P3" s="1" t="s">
        <v>6</v>
      </c>
      <c r="Q3" s="11"/>
      <c r="R3" s="1" t="s">
        <v>7</v>
      </c>
      <c r="S3" s="14" t="s">
        <v>8</v>
      </c>
      <c r="T3" s="1" t="s">
        <v>51</v>
      </c>
      <c r="U3" s="17" t="s">
        <v>50</v>
      </c>
    </row>
    <row r="4" spans="1:21" ht="13.5" customHeight="1">
      <c r="A4" s="13" t="s">
        <v>9</v>
      </c>
      <c r="B4" s="1" t="s">
        <v>10</v>
      </c>
      <c r="C4" s="1" t="s">
        <v>11</v>
      </c>
      <c r="D4" s="16" t="s">
        <v>12</v>
      </c>
      <c r="E4" s="1" t="s">
        <v>10</v>
      </c>
      <c r="F4" s="1" t="s">
        <v>11</v>
      </c>
      <c r="G4" s="16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6" t="s">
        <v>17</v>
      </c>
      <c r="M4" s="13" t="s">
        <v>13</v>
      </c>
      <c r="N4" s="1" t="s">
        <v>14</v>
      </c>
      <c r="O4" s="16" t="s">
        <v>17</v>
      </c>
      <c r="P4" s="1" t="s">
        <v>18</v>
      </c>
      <c r="Q4" s="1" t="s">
        <v>19</v>
      </c>
      <c r="R4" s="1" t="s">
        <v>20</v>
      </c>
      <c r="S4" s="14" t="s">
        <v>21</v>
      </c>
      <c r="T4" s="1"/>
      <c r="U4" s="1"/>
    </row>
    <row r="5" spans="1:20" ht="13.5" customHeight="1">
      <c r="A5" s="10" t="s">
        <v>44</v>
      </c>
      <c r="B5" s="18" t="s">
        <v>22</v>
      </c>
      <c r="C5" s="18" t="s">
        <v>23</v>
      </c>
      <c r="D5" s="19"/>
      <c r="E5" s="18" t="s">
        <v>24</v>
      </c>
      <c r="F5" s="18" t="s">
        <v>24</v>
      </c>
      <c r="G5" s="19"/>
      <c r="H5" s="18" t="s">
        <v>24</v>
      </c>
      <c r="I5" s="18" t="s">
        <v>24</v>
      </c>
      <c r="M5" s="20" t="s">
        <v>24</v>
      </c>
      <c r="N5" s="18" t="s">
        <v>24</v>
      </c>
      <c r="O5" s="19"/>
      <c r="P5" s="18"/>
      <c r="Q5" s="11"/>
      <c r="R5" s="18"/>
      <c r="T5" s="1"/>
    </row>
    <row r="6" spans="1:21" ht="13.5" customHeight="1">
      <c r="A6" s="5" t="s">
        <v>54</v>
      </c>
      <c r="B6" s="18">
        <v>13.8</v>
      </c>
      <c r="C6" s="18">
        <v>10.7</v>
      </c>
      <c r="D6" s="19">
        <f>SUM(B6+C6)/2</f>
        <v>12.25</v>
      </c>
      <c r="E6" s="18">
        <v>12.6</v>
      </c>
      <c r="F6" s="18">
        <v>10.1</v>
      </c>
      <c r="G6" s="19">
        <f>SUM(E6:F6)/2</f>
        <v>11.35</v>
      </c>
      <c r="H6" s="18">
        <v>13.3</v>
      </c>
      <c r="I6" s="18">
        <v>12.7</v>
      </c>
      <c r="J6" s="18">
        <v>13.1</v>
      </c>
      <c r="K6" s="18">
        <v>11.4</v>
      </c>
      <c r="L6" s="19">
        <f>SUM(H6:K6)/2</f>
        <v>25.25</v>
      </c>
      <c r="M6" s="20">
        <v>10.1</v>
      </c>
      <c r="N6" s="18">
        <v>9</v>
      </c>
      <c r="O6" s="19">
        <f>SUM(M6:N6)/2</f>
        <v>9.55</v>
      </c>
      <c r="P6" s="18">
        <f>SUM(D6+G6+L6+O6)</f>
        <v>58.400000000000006</v>
      </c>
      <c r="Q6" s="18">
        <v>0</v>
      </c>
      <c r="R6" s="18">
        <f>P6-Q6</f>
        <v>58.400000000000006</v>
      </c>
      <c r="S6" s="1">
        <v>2</v>
      </c>
      <c r="T6" s="21">
        <f>SUM(D6+L6)</f>
        <v>37.5</v>
      </c>
      <c r="U6" s="21">
        <f>SUM(L6+O6)</f>
        <v>34.8</v>
      </c>
    </row>
    <row r="7" spans="1:21" ht="13.5" customHeight="1">
      <c r="A7" s="5" t="s">
        <v>55</v>
      </c>
      <c r="B7" s="18">
        <v>11.6</v>
      </c>
      <c r="C7" s="18">
        <v>10.4</v>
      </c>
      <c r="D7" s="19">
        <f>SUM(B7+C7)/2</f>
        <v>11</v>
      </c>
      <c r="E7" s="18">
        <v>10.6</v>
      </c>
      <c r="F7" s="18">
        <v>7.6</v>
      </c>
      <c r="G7" s="19">
        <f>SUM(E7:F7)/2</f>
        <v>9.1</v>
      </c>
      <c r="H7" s="18">
        <v>10.3</v>
      </c>
      <c r="I7" s="18">
        <v>10.3</v>
      </c>
      <c r="J7" s="18">
        <v>11.8</v>
      </c>
      <c r="K7" s="18">
        <v>10.4</v>
      </c>
      <c r="L7" s="19">
        <f>SUM(H7:K7)/2</f>
        <v>21.400000000000002</v>
      </c>
      <c r="M7" s="20">
        <v>9.4</v>
      </c>
      <c r="N7" s="18">
        <v>10.4</v>
      </c>
      <c r="O7" s="19">
        <f>SUM(M7:N7)/2</f>
        <v>9.9</v>
      </c>
      <c r="P7" s="18">
        <f>SUM(D7+G7+L7+O7)</f>
        <v>51.4</v>
      </c>
      <c r="Q7" s="18">
        <v>0</v>
      </c>
      <c r="R7" s="18">
        <f>P7-Q7</f>
        <v>51.4</v>
      </c>
      <c r="S7" s="1">
        <v>4</v>
      </c>
      <c r="T7" s="21">
        <f>SUM(D7+L7)</f>
        <v>32.400000000000006</v>
      </c>
      <c r="U7" s="21">
        <f>SUM(L7+O7)</f>
        <v>31.300000000000004</v>
      </c>
    </row>
    <row r="8" spans="1:21" ht="13.5" customHeight="1">
      <c r="A8" s="5" t="s">
        <v>56</v>
      </c>
      <c r="B8" s="18">
        <v>14.2</v>
      </c>
      <c r="C8" s="18">
        <v>11.8</v>
      </c>
      <c r="D8" s="19">
        <f>SUM(B8+C8)/2</f>
        <v>13</v>
      </c>
      <c r="E8" s="18">
        <v>13</v>
      </c>
      <c r="F8" s="18">
        <v>13.3</v>
      </c>
      <c r="G8" s="19">
        <f>SUM(E8:F8)/2</f>
        <v>13.15</v>
      </c>
      <c r="H8" s="18">
        <v>12.4</v>
      </c>
      <c r="I8" s="18">
        <v>13.8</v>
      </c>
      <c r="J8" s="18">
        <v>13.8</v>
      </c>
      <c r="K8" s="18">
        <v>13.4</v>
      </c>
      <c r="L8" s="19">
        <f>SUM(H8:K8)/2</f>
        <v>26.7</v>
      </c>
      <c r="M8" s="20">
        <v>13.7</v>
      </c>
      <c r="N8" s="18">
        <v>12.5</v>
      </c>
      <c r="O8" s="19">
        <f>SUM(M8:N8)/2</f>
        <v>13.1</v>
      </c>
      <c r="P8" s="18">
        <f>SUM(D8+G8+L8+O8)</f>
        <v>65.94999999999999</v>
      </c>
      <c r="Q8" s="18">
        <v>0</v>
      </c>
      <c r="R8" s="18">
        <f>P8-Q8</f>
        <v>65.94999999999999</v>
      </c>
      <c r="S8" s="1">
        <v>1</v>
      </c>
      <c r="T8" s="21">
        <f>SUM(D8+L8)</f>
        <v>39.7</v>
      </c>
      <c r="U8" s="21">
        <f>SUM(L8+O8)</f>
        <v>39.8</v>
      </c>
    </row>
    <row r="9" spans="1:21" ht="13.5" customHeight="1">
      <c r="A9" s="5" t="s">
        <v>57</v>
      </c>
      <c r="B9" s="18">
        <v>8.3</v>
      </c>
      <c r="C9" s="18">
        <v>9.5</v>
      </c>
      <c r="D9" s="19">
        <f>SUM(B9+C9)/2</f>
        <v>8.9</v>
      </c>
      <c r="E9" s="18">
        <v>10</v>
      </c>
      <c r="F9" s="18">
        <v>5.6</v>
      </c>
      <c r="G9" s="19">
        <f>SUM(E9:F9)/2</f>
        <v>7.8</v>
      </c>
      <c r="H9" s="18">
        <v>8.7</v>
      </c>
      <c r="I9" s="18">
        <v>8.3</v>
      </c>
      <c r="J9" s="18">
        <v>9.1</v>
      </c>
      <c r="K9" s="18">
        <v>9.7</v>
      </c>
      <c r="L9" s="19">
        <f>SUM(H9:K9)/2</f>
        <v>17.9</v>
      </c>
      <c r="M9" s="20">
        <v>8.9</v>
      </c>
      <c r="N9" s="18">
        <v>5.7</v>
      </c>
      <c r="O9" s="19">
        <f>SUM(M9:N9)/2</f>
        <v>7.300000000000001</v>
      </c>
      <c r="P9" s="18">
        <f>SUM(D9+G9+L9+O9)</f>
        <v>41.89999999999999</v>
      </c>
      <c r="Q9" s="18">
        <v>0</v>
      </c>
      <c r="R9" s="18">
        <f>P9-Q9</f>
        <v>41.89999999999999</v>
      </c>
      <c r="S9" s="1">
        <v>5</v>
      </c>
      <c r="T9" s="21">
        <f>SUM(D9+L9)</f>
        <v>26.799999999999997</v>
      </c>
      <c r="U9" s="21">
        <f>SUM(L9+O9)</f>
        <v>25.2</v>
      </c>
    </row>
    <row r="10" spans="1:21" ht="13.5" customHeight="1">
      <c r="A10" s="5" t="s">
        <v>58</v>
      </c>
      <c r="B10" s="18">
        <v>12.9</v>
      </c>
      <c r="C10" s="18">
        <v>11.1</v>
      </c>
      <c r="D10" s="19">
        <f>SUM(B10+C10)/2</f>
        <v>12</v>
      </c>
      <c r="E10" s="18">
        <v>11.5</v>
      </c>
      <c r="F10" s="18">
        <v>8.3</v>
      </c>
      <c r="G10" s="19">
        <f>SUM(E10:F10)/2</f>
        <v>9.9</v>
      </c>
      <c r="H10" s="18">
        <v>13.1</v>
      </c>
      <c r="I10" s="18">
        <v>11.5</v>
      </c>
      <c r="J10" s="18">
        <v>9</v>
      </c>
      <c r="K10" s="18">
        <v>10</v>
      </c>
      <c r="L10" s="19">
        <f>SUM(H10:K10)/2</f>
        <v>21.8</v>
      </c>
      <c r="M10" s="20">
        <v>9.2</v>
      </c>
      <c r="N10" s="18">
        <v>8</v>
      </c>
      <c r="O10" s="19">
        <f>SUM(M10:N10)/2</f>
        <v>8.6</v>
      </c>
      <c r="P10" s="18">
        <f>SUM(D10+G10+L10+O10)</f>
        <v>52.300000000000004</v>
      </c>
      <c r="Q10" s="18">
        <v>0</v>
      </c>
      <c r="R10" s="18">
        <f>P10-Q10</f>
        <v>52.300000000000004</v>
      </c>
      <c r="S10" s="1">
        <v>3</v>
      </c>
      <c r="T10" s="21">
        <f>SUM(D10+L10)</f>
        <v>33.8</v>
      </c>
      <c r="U10" s="21">
        <f>SUM(L10+O10)</f>
        <v>30.4</v>
      </c>
    </row>
    <row r="11" spans="1:21" ht="13.5" customHeight="1">
      <c r="A11" s="3" t="s">
        <v>45</v>
      </c>
      <c r="B11" s="18"/>
      <c r="C11" s="18"/>
      <c r="D11" s="19"/>
      <c r="E11" s="18"/>
      <c r="F11" s="18"/>
      <c r="G11" s="19"/>
      <c r="H11" s="18"/>
      <c r="I11" s="18"/>
      <c r="J11" s="18"/>
      <c r="K11" s="18"/>
      <c r="L11" s="19"/>
      <c r="M11" s="20"/>
      <c r="N11" s="18"/>
      <c r="O11" s="19"/>
      <c r="P11" s="18"/>
      <c r="Q11" s="18"/>
      <c r="R11" s="18"/>
      <c r="S11" s="1"/>
      <c r="T11" s="21"/>
      <c r="U11" s="21"/>
    </row>
    <row r="12" spans="1:21" ht="13.5" customHeight="1">
      <c r="A12" s="9" t="s">
        <v>59</v>
      </c>
      <c r="B12" s="18">
        <v>12.8</v>
      </c>
      <c r="C12" s="18">
        <v>10.9</v>
      </c>
      <c r="D12" s="19">
        <f aca="true" t="shared" si="0" ref="D12:D18">SUM(B12+C12)/2</f>
        <v>11.850000000000001</v>
      </c>
      <c r="E12" s="18">
        <v>11.9</v>
      </c>
      <c r="F12" s="18">
        <v>13</v>
      </c>
      <c r="G12" s="19">
        <f aca="true" t="shared" si="1" ref="G12:G18">SUM(E12:F12)/2</f>
        <v>12.45</v>
      </c>
      <c r="H12" s="18">
        <v>11</v>
      </c>
      <c r="I12" s="18">
        <v>10.8</v>
      </c>
      <c r="J12" s="18">
        <v>10.8</v>
      </c>
      <c r="K12" s="18">
        <v>10.8</v>
      </c>
      <c r="L12" s="19">
        <f aca="true" t="shared" si="2" ref="L12:L18">SUM(H12:K12)/2</f>
        <v>21.700000000000003</v>
      </c>
      <c r="M12" s="20">
        <v>12.7</v>
      </c>
      <c r="N12" s="18">
        <v>9.9</v>
      </c>
      <c r="O12" s="19">
        <f aca="true" t="shared" si="3" ref="O12:O18">SUM(M12:N12)/2</f>
        <v>11.3</v>
      </c>
      <c r="P12" s="18">
        <f aca="true" t="shared" si="4" ref="P12:P18">SUM(D12+G12+L12+O12)</f>
        <v>57.3</v>
      </c>
      <c r="Q12" s="18">
        <v>0</v>
      </c>
      <c r="R12" s="18">
        <f aca="true" t="shared" si="5" ref="R12:R18">P12-Q12</f>
        <v>57.3</v>
      </c>
      <c r="S12" s="1">
        <v>6</v>
      </c>
      <c r="T12" s="21">
        <f aca="true" t="shared" si="6" ref="T12:T18">SUM(D12+L12)</f>
        <v>33.550000000000004</v>
      </c>
      <c r="U12" s="21">
        <f aca="true" t="shared" si="7" ref="U12:U18">SUM(L12+O12)</f>
        <v>33</v>
      </c>
    </row>
    <row r="13" spans="1:21" ht="13.5" customHeight="1">
      <c r="A13" s="8" t="s">
        <v>60</v>
      </c>
      <c r="B13" s="18">
        <v>14</v>
      </c>
      <c r="C13" s="18">
        <v>14.7</v>
      </c>
      <c r="D13" s="19">
        <f t="shared" si="0"/>
        <v>14.35</v>
      </c>
      <c r="E13" s="18">
        <v>15.1</v>
      </c>
      <c r="F13" s="18">
        <v>14.4</v>
      </c>
      <c r="G13" s="19">
        <f t="shared" si="1"/>
        <v>14.75</v>
      </c>
      <c r="H13" s="18">
        <v>15.3</v>
      </c>
      <c r="I13" s="18">
        <v>11.9</v>
      </c>
      <c r="J13" s="18">
        <v>14.4</v>
      </c>
      <c r="K13" s="18">
        <v>17</v>
      </c>
      <c r="L13" s="19">
        <f t="shared" si="2"/>
        <v>29.3</v>
      </c>
      <c r="M13" s="20">
        <v>14.4</v>
      </c>
      <c r="N13" s="18">
        <v>14.2</v>
      </c>
      <c r="O13" s="19">
        <f t="shared" si="3"/>
        <v>14.3</v>
      </c>
      <c r="P13" s="18">
        <f t="shared" si="4"/>
        <v>72.7</v>
      </c>
      <c r="Q13" s="18">
        <v>0</v>
      </c>
      <c r="R13" s="18">
        <f t="shared" si="5"/>
        <v>72.7</v>
      </c>
      <c r="S13" s="1">
        <v>3</v>
      </c>
      <c r="T13" s="21">
        <f t="shared" si="6"/>
        <v>43.65</v>
      </c>
      <c r="U13" s="21">
        <f t="shared" si="7"/>
        <v>43.6</v>
      </c>
    </row>
    <row r="14" spans="1:21" ht="13.5" customHeight="1">
      <c r="A14" s="5" t="s">
        <v>61</v>
      </c>
      <c r="B14" s="18">
        <v>14.3</v>
      </c>
      <c r="C14" s="18">
        <v>10.5</v>
      </c>
      <c r="D14" s="19">
        <f t="shared" si="0"/>
        <v>12.4</v>
      </c>
      <c r="E14" s="18">
        <v>12.3</v>
      </c>
      <c r="F14" s="18">
        <v>11.2</v>
      </c>
      <c r="G14" s="19">
        <f t="shared" si="1"/>
        <v>11.75</v>
      </c>
      <c r="H14" s="18">
        <v>13.6</v>
      </c>
      <c r="I14" s="18">
        <v>10.1</v>
      </c>
      <c r="J14" s="18">
        <v>12</v>
      </c>
      <c r="K14" s="18">
        <v>14.5</v>
      </c>
      <c r="L14" s="19">
        <f t="shared" si="2"/>
        <v>25.1</v>
      </c>
      <c r="M14" s="20">
        <v>13.1</v>
      </c>
      <c r="N14" s="18">
        <v>11.3</v>
      </c>
      <c r="O14" s="19">
        <f t="shared" si="3"/>
        <v>12.2</v>
      </c>
      <c r="P14" s="18">
        <f t="shared" si="4"/>
        <v>61.45</v>
      </c>
      <c r="Q14" s="18">
        <v>0</v>
      </c>
      <c r="R14" s="18">
        <f t="shared" si="5"/>
        <v>61.45</v>
      </c>
      <c r="S14" s="1">
        <v>5</v>
      </c>
      <c r="T14" s="21">
        <f t="shared" si="6"/>
        <v>37.5</v>
      </c>
      <c r="U14" s="21">
        <f t="shared" si="7"/>
        <v>37.3</v>
      </c>
    </row>
    <row r="15" spans="1:21" ht="13.5" customHeight="1">
      <c r="A15" s="5" t="s">
        <v>62</v>
      </c>
      <c r="B15" s="18">
        <v>14.3</v>
      </c>
      <c r="C15" s="18">
        <v>15.3</v>
      </c>
      <c r="D15" s="19">
        <f t="shared" si="0"/>
        <v>14.8</v>
      </c>
      <c r="E15" s="18">
        <v>14.6</v>
      </c>
      <c r="F15" s="18">
        <v>16.3</v>
      </c>
      <c r="G15" s="19">
        <f t="shared" si="1"/>
        <v>15.45</v>
      </c>
      <c r="H15" s="18">
        <v>15.6</v>
      </c>
      <c r="I15" s="18">
        <v>14.1</v>
      </c>
      <c r="J15" s="18">
        <v>13.7</v>
      </c>
      <c r="K15" s="18">
        <v>16.3</v>
      </c>
      <c r="L15" s="19">
        <f t="shared" si="2"/>
        <v>29.85</v>
      </c>
      <c r="M15" s="20">
        <v>16.4</v>
      </c>
      <c r="N15" s="18">
        <v>17.3</v>
      </c>
      <c r="O15" s="19">
        <f t="shared" si="3"/>
        <v>16.85</v>
      </c>
      <c r="P15" s="18">
        <f t="shared" si="4"/>
        <v>76.95</v>
      </c>
      <c r="Q15" s="18">
        <v>0</v>
      </c>
      <c r="R15" s="18">
        <f t="shared" si="5"/>
        <v>76.95</v>
      </c>
      <c r="S15" s="1">
        <v>1</v>
      </c>
      <c r="T15" s="21">
        <f t="shared" si="6"/>
        <v>44.650000000000006</v>
      </c>
      <c r="U15" s="21">
        <f t="shared" si="7"/>
        <v>46.7</v>
      </c>
    </row>
    <row r="16" spans="1:21" ht="13.5" customHeight="1">
      <c r="A16" s="8" t="s">
        <v>63</v>
      </c>
      <c r="B16" s="18">
        <v>14.2</v>
      </c>
      <c r="C16" s="18">
        <v>14.3</v>
      </c>
      <c r="D16" s="19">
        <f t="shared" si="0"/>
        <v>14.25</v>
      </c>
      <c r="E16" s="18">
        <v>15.5</v>
      </c>
      <c r="F16" s="18">
        <v>14.3</v>
      </c>
      <c r="G16" s="19">
        <f t="shared" si="1"/>
        <v>14.9</v>
      </c>
      <c r="H16" s="18">
        <v>15</v>
      </c>
      <c r="I16" s="18">
        <v>13.2</v>
      </c>
      <c r="J16" s="18">
        <v>13.4</v>
      </c>
      <c r="K16" s="18">
        <v>15.6</v>
      </c>
      <c r="L16" s="19">
        <f t="shared" si="2"/>
        <v>28.6</v>
      </c>
      <c r="M16" s="20">
        <v>13.8</v>
      </c>
      <c r="N16" s="18">
        <v>13.9</v>
      </c>
      <c r="O16" s="19">
        <f t="shared" si="3"/>
        <v>13.850000000000001</v>
      </c>
      <c r="P16" s="18">
        <f t="shared" si="4"/>
        <v>71.6</v>
      </c>
      <c r="Q16" s="18">
        <v>0</v>
      </c>
      <c r="R16" s="18">
        <f t="shared" si="5"/>
        <v>71.6</v>
      </c>
      <c r="S16" s="1">
        <v>4</v>
      </c>
      <c r="T16" s="21">
        <f t="shared" si="6"/>
        <v>42.85</v>
      </c>
      <c r="U16" s="21">
        <f t="shared" si="7"/>
        <v>42.45</v>
      </c>
    </row>
    <row r="17" spans="1:21" ht="13.5" customHeight="1">
      <c r="A17" s="8" t="s">
        <v>64</v>
      </c>
      <c r="B17" s="18">
        <v>14.1</v>
      </c>
      <c r="C17" s="18">
        <v>14.5</v>
      </c>
      <c r="D17" s="19">
        <f t="shared" si="0"/>
        <v>14.3</v>
      </c>
      <c r="E17" s="18">
        <v>15.9</v>
      </c>
      <c r="F17" s="18">
        <v>15.1</v>
      </c>
      <c r="G17" s="19">
        <f t="shared" si="1"/>
        <v>15.5</v>
      </c>
      <c r="H17" s="18">
        <v>14.8</v>
      </c>
      <c r="I17" s="18">
        <v>16.2</v>
      </c>
      <c r="J17" s="18">
        <v>14.8</v>
      </c>
      <c r="K17" s="18">
        <v>16</v>
      </c>
      <c r="L17" s="19">
        <f t="shared" si="2"/>
        <v>30.9</v>
      </c>
      <c r="M17" s="20">
        <v>14.2</v>
      </c>
      <c r="N17" s="18">
        <v>16.2</v>
      </c>
      <c r="O17" s="19">
        <f t="shared" si="3"/>
        <v>15.2</v>
      </c>
      <c r="P17" s="18">
        <f t="shared" si="4"/>
        <v>75.9</v>
      </c>
      <c r="Q17" s="18">
        <v>0</v>
      </c>
      <c r="R17" s="18">
        <f t="shared" si="5"/>
        <v>75.9</v>
      </c>
      <c r="S17" s="1">
        <v>2</v>
      </c>
      <c r="T17" s="21">
        <f t="shared" si="6"/>
        <v>45.2</v>
      </c>
      <c r="U17" s="21">
        <f t="shared" si="7"/>
        <v>46.099999999999994</v>
      </c>
    </row>
    <row r="18" spans="1:21" ht="13.5" customHeight="1">
      <c r="A18" s="9" t="s">
        <v>65</v>
      </c>
      <c r="B18" s="18">
        <v>13.5</v>
      </c>
      <c r="C18" s="18">
        <v>10.3</v>
      </c>
      <c r="D18" s="19">
        <f t="shared" si="0"/>
        <v>11.9</v>
      </c>
      <c r="E18" s="18">
        <v>11.3</v>
      </c>
      <c r="F18" s="18">
        <v>7.9</v>
      </c>
      <c r="G18" s="19">
        <f t="shared" si="1"/>
        <v>9.600000000000001</v>
      </c>
      <c r="H18" s="18">
        <v>13</v>
      </c>
      <c r="I18" s="18">
        <v>9.6</v>
      </c>
      <c r="J18" s="18">
        <v>12.5</v>
      </c>
      <c r="K18" s="18">
        <v>12.8</v>
      </c>
      <c r="L18" s="19">
        <f t="shared" si="2"/>
        <v>23.950000000000003</v>
      </c>
      <c r="M18" s="20">
        <v>9.3</v>
      </c>
      <c r="N18" s="18">
        <v>10.9</v>
      </c>
      <c r="O18" s="19">
        <f t="shared" si="3"/>
        <v>10.100000000000001</v>
      </c>
      <c r="P18" s="18">
        <f t="shared" si="4"/>
        <v>55.550000000000004</v>
      </c>
      <c r="Q18" s="18">
        <v>0</v>
      </c>
      <c r="R18" s="18">
        <f t="shared" si="5"/>
        <v>55.550000000000004</v>
      </c>
      <c r="S18" s="1">
        <v>7</v>
      </c>
      <c r="T18" s="21">
        <f t="shared" si="6"/>
        <v>35.85</v>
      </c>
      <c r="U18" s="21">
        <f t="shared" si="7"/>
        <v>34.050000000000004</v>
      </c>
    </row>
    <row r="19" spans="1:21" ht="13.5" customHeight="1">
      <c r="A19" s="5" t="s">
        <v>66</v>
      </c>
      <c r="B19" s="18">
        <v>13.3</v>
      </c>
      <c r="C19" s="18">
        <v>9.2</v>
      </c>
      <c r="D19" s="19">
        <f>SUM(B19+C19)/2</f>
        <v>11.25</v>
      </c>
      <c r="E19" s="18">
        <v>11.7</v>
      </c>
      <c r="F19" s="18">
        <v>6.7</v>
      </c>
      <c r="G19" s="19">
        <f>SUM(E19:F19)/2</f>
        <v>9.2</v>
      </c>
      <c r="H19" s="18">
        <v>8.5</v>
      </c>
      <c r="I19" s="18">
        <v>7.6</v>
      </c>
      <c r="J19" s="18">
        <v>11.2</v>
      </c>
      <c r="K19" s="18">
        <v>10.1</v>
      </c>
      <c r="L19" s="19">
        <f>SUM(H19:K19)/2</f>
        <v>18.7</v>
      </c>
      <c r="M19" s="20">
        <v>9.3</v>
      </c>
      <c r="N19" s="18">
        <v>5.2</v>
      </c>
      <c r="O19" s="19">
        <f>SUM(M19:N19)/2</f>
        <v>7.25</v>
      </c>
      <c r="P19" s="18">
        <f>SUM(D19+G19+L19+O19)</f>
        <v>46.4</v>
      </c>
      <c r="Q19" s="18">
        <v>0</v>
      </c>
      <c r="R19" s="18">
        <f>P19-Q19</f>
        <v>46.4</v>
      </c>
      <c r="S19" s="1">
        <v>9</v>
      </c>
      <c r="T19" s="21">
        <f>SUM(D19+L19)</f>
        <v>29.95</v>
      </c>
      <c r="U19" s="21">
        <f>SUM(L19+O19)</f>
        <v>25.95</v>
      </c>
    </row>
    <row r="20" spans="1:21" ht="12.75">
      <c r="A20" s="7" t="s">
        <v>67</v>
      </c>
      <c r="B20" s="18">
        <v>12.9</v>
      </c>
      <c r="C20" s="18">
        <v>9.7</v>
      </c>
      <c r="D20" s="19">
        <f>SUM(B20+C20)/2</f>
        <v>11.3</v>
      </c>
      <c r="E20" s="18">
        <v>9</v>
      </c>
      <c r="F20" s="18">
        <v>5.3</v>
      </c>
      <c r="G20" s="19">
        <f>SUM(E20:F20)/2</f>
        <v>7.15</v>
      </c>
      <c r="H20" s="18">
        <v>10.6</v>
      </c>
      <c r="I20" s="18">
        <v>10.6</v>
      </c>
      <c r="J20" s="18">
        <v>10.4</v>
      </c>
      <c r="K20" s="18">
        <v>10.6</v>
      </c>
      <c r="L20" s="19">
        <f>SUM(H20:K20)/2</f>
        <v>21.1</v>
      </c>
      <c r="M20" s="20">
        <v>8.5</v>
      </c>
      <c r="N20" s="18">
        <v>8.5</v>
      </c>
      <c r="O20" s="19">
        <f>SUM(M20:N20)/2</f>
        <v>8.5</v>
      </c>
      <c r="P20" s="18">
        <f>SUM(D20+G20+L20+O20)</f>
        <v>48.050000000000004</v>
      </c>
      <c r="Q20" s="18">
        <v>0.1</v>
      </c>
      <c r="R20" s="18">
        <f>P20-Q20</f>
        <v>47.95</v>
      </c>
      <c r="S20" s="1">
        <v>8</v>
      </c>
      <c r="T20" s="21">
        <f>SUM(D20+L20)</f>
        <v>32.400000000000006</v>
      </c>
      <c r="U20" s="21">
        <f>SUM(L20+O20)</f>
        <v>29.6</v>
      </c>
    </row>
    <row r="21" spans="1:19" ht="13.5" customHeight="1">
      <c r="A21" s="15"/>
      <c r="B21" s="22"/>
      <c r="C21" s="22"/>
      <c r="D21" s="12"/>
      <c r="E21" s="22"/>
      <c r="F21" s="22"/>
      <c r="G21" s="12"/>
      <c r="I21" s="23"/>
      <c r="O21" s="12"/>
      <c r="P21" s="11"/>
      <c r="R21" s="11"/>
      <c r="S21" s="1"/>
    </row>
    <row r="22" spans="1:19" ht="13.5" customHeight="1">
      <c r="A22" s="25" t="s">
        <v>25</v>
      </c>
      <c r="B22" s="22" t="s">
        <v>1</v>
      </c>
      <c r="C22" s="22" t="s">
        <v>2</v>
      </c>
      <c r="D22" s="12"/>
      <c r="E22" s="22" t="s">
        <v>1</v>
      </c>
      <c r="F22" s="22" t="s">
        <v>52</v>
      </c>
      <c r="G22" s="12"/>
      <c r="H22" s="22" t="s">
        <v>29</v>
      </c>
      <c r="I22" s="22" t="s">
        <v>95</v>
      </c>
      <c r="J22" s="22" t="s">
        <v>36</v>
      </c>
      <c r="K22" s="22" t="s">
        <v>53</v>
      </c>
      <c r="M22" s="22" t="s">
        <v>33</v>
      </c>
      <c r="N22" s="22" t="s">
        <v>93</v>
      </c>
      <c r="P22" s="11"/>
      <c r="Q22" s="22" t="s">
        <v>29</v>
      </c>
      <c r="R22" s="11"/>
      <c r="S22" s="1"/>
    </row>
    <row r="23" spans="1:23" ht="13.5" customHeight="1">
      <c r="A23" s="15"/>
      <c r="B23" s="22" t="s">
        <v>32</v>
      </c>
      <c r="C23" s="22" t="s">
        <v>1</v>
      </c>
      <c r="D23" s="12"/>
      <c r="E23" s="22" t="s">
        <v>32</v>
      </c>
      <c r="F23" s="22" t="s">
        <v>32</v>
      </c>
      <c r="G23" s="12"/>
      <c r="H23" s="22" t="s">
        <v>32</v>
      </c>
      <c r="I23" s="22" t="s">
        <v>30</v>
      </c>
      <c r="J23" s="22" t="s">
        <v>2</v>
      </c>
      <c r="K23" s="22" t="s">
        <v>1</v>
      </c>
      <c r="M23" s="22" t="s">
        <v>2</v>
      </c>
      <c r="N23" s="22" t="s">
        <v>26</v>
      </c>
      <c r="P23" s="11"/>
      <c r="Q23" s="22" t="s">
        <v>32</v>
      </c>
      <c r="R23" s="11"/>
      <c r="S23" s="1"/>
      <c r="V23" s="21"/>
      <c r="W23" s="21"/>
    </row>
    <row r="24" spans="1:23" ht="13.5" customHeight="1">
      <c r="A24" s="15"/>
      <c r="B24" s="22" t="s">
        <v>8</v>
      </c>
      <c r="C24" s="22" t="s">
        <v>53</v>
      </c>
      <c r="D24" s="12"/>
      <c r="E24" s="22" t="s">
        <v>35</v>
      </c>
      <c r="F24" s="22" t="s">
        <v>28</v>
      </c>
      <c r="G24" s="12"/>
      <c r="H24" s="22" t="s">
        <v>1</v>
      </c>
      <c r="I24" s="22" t="s">
        <v>1</v>
      </c>
      <c r="J24" s="22" t="s">
        <v>37</v>
      </c>
      <c r="K24" s="22" t="s">
        <v>30</v>
      </c>
      <c r="M24" s="22" t="s">
        <v>29</v>
      </c>
      <c r="N24" s="22" t="s">
        <v>31</v>
      </c>
      <c r="P24" s="11"/>
      <c r="Q24" s="22" t="s">
        <v>33</v>
      </c>
      <c r="R24" s="11"/>
      <c r="S24" s="1"/>
      <c r="V24" s="21"/>
      <c r="W24" s="21"/>
    </row>
    <row r="25" spans="1:23" ht="13.5" customHeight="1">
      <c r="A25" s="15"/>
      <c r="B25" s="26" t="s">
        <v>8</v>
      </c>
      <c r="C25" s="22" t="s">
        <v>30</v>
      </c>
      <c r="D25" s="12"/>
      <c r="E25" s="22" t="s">
        <v>21</v>
      </c>
      <c r="F25" s="22" t="s">
        <v>28</v>
      </c>
      <c r="G25" s="12"/>
      <c r="H25" s="22" t="s">
        <v>34</v>
      </c>
      <c r="I25" s="22" t="s">
        <v>1</v>
      </c>
      <c r="J25" s="22" t="s">
        <v>29</v>
      </c>
      <c r="K25" s="22" t="s">
        <v>30</v>
      </c>
      <c r="M25" s="22" t="s">
        <v>2</v>
      </c>
      <c r="N25" s="22" t="s">
        <v>52</v>
      </c>
      <c r="P25" s="11"/>
      <c r="Q25" s="22" t="s">
        <v>35</v>
      </c>
      <c r="R25" s="11"/>
      <c r="S25" s="1"/>
      <c r="V25" s="21"/>
      <c r="W25" s="21"/>
    </row>
    <row r="26" spans="1:23" ht="13.5" customHeight="1">
      <c r="A26" s="15"/>
      <c r="B26" s="22" t="s">
        <v>30</v>
      </c>
      <c r="C26" s="22" t="s">
        <v>8</v>
      </c>
      <c r="D26" s="12"/>
      <c r="E26" s="22" t="s">
        <v>2</v>
      </c>
      <c r="F26" s="22" t="s">
        <v>30</v>
      </c>
      <c r="G26" s="12"/>
      <c r="H26" s="22" t="s">
        <v>36</v>
      </c>
      <c r="I26" s="22" t="s">
        <v>32</v>
      </c>
      <c r="J26" s="22" t="s">
        <v>1</v>
      </c>
      <c r="K26" s="22" t="s">
        <v>8</v>
      </c>
      <c r="M26" s="22" t="s">
        <v>35</v>
      </c>
      <c r="N26" s="22" t="s">
        <v>2</v>
      </c>
      <c r="P26" s="11"/>
      <c r="Q26" s="22" t="s">
        <v>26</v>
      </c>
      <c r="R26" s="11"/>
      <c r="S26" s="1"/>
      <c r="V26" s="21"/>
      <c r="W26" s="21"/>
    </row>
    <row r="27" spans="1:23" ht="13.5" customHeight="1">
      <c r="A27" s="15"/>
      <c r="B27" s="22" t="s">
        <v>1</v>
      </c>
      <c r="C27" s="23" t="s">
        <v>94</v>
      </c>
      <c r="D27" s="12"/>
      <c r="E27" s="22" t="s">
        <v>1</v>
      </c>
      <c r="F27" s="22" t="s">
        <v>1</v>
      </c>
      <c r="G27" s="12"/>
      <c r="H27" s="22" t="s">
        <v>30</v>
      </c>
      <c r="I27" s="23" t="s">
        <v>30</v>
      </c>
      <c r="J27" s="23" t="s">
        <v>32</v>
      </c>
      <c r="K27" s="22"/>
      <c r="M27" s="27" t="s">
        <v>26</v>
      </c>
      <c r="N27" s="23" t="s">
        <v>33</v>
      </c>
      <c r="P27" s="11"/>
      <c r="Q27" s="22" t="s">
        <v>31</v>
      </c>
      <c r="R27" s="11"/>
      <c r="S27" s="1"/>
      <c r="V27" s="21"/>
      <c r="W27" s="21"/>
    </row>
    <row r="28" spans="1:23" ht="13.5" customHeight="1">
      <c r="A28" s="15"/>
      <c r="B28" s="22" t="s">
        <v>93</v>
      </c>
      <c r="C28" s="22" t="s">
        <v>32</v>
      </c>
      <c r="D28" s="12"/>
      <c r="E28" s="22" t="s">
        <v>93</v>
      </c>
      <c r="F28" s="22"/>
      <c r="G28" s="12"/>
      <c r="H28" s="22" t="s">
        <v>28</v>
      </c>
      <c r="I28" s="23" t="s">
        <v>1</v>
      </c>
      <c r="J28" s="23" t="s">
        <v>53</v>
      </c>
      <c r="K28" s="22"/>
      <c r="M28" s="27"/>
      <c r="N28" s="23"/>
      <c r="P28" s="11"/>
      <c r="Q28" s="22" t="s">
        <v>27</v>
      </c>
      <c r="R28" s="11"/>
      <c r="S28" s="1"/>
      <c r="V28" s="21"/>
      <c r="W28" s="21"/>
    </row>
    <row r="29" spans="1:23" ht="13.5" customHeight="1">
      <c r="A29" s="15"/>
      <c r="B29" s="22"/>
      <c r="C29" s="23" t="s">
        <v>2</v>
      </c>
      <c r="D29" s="12"/>
      <c r="E29" s="22"/>
      <c r="F29" s="22"/>
      <c r="G29" s="12"/>
      <c r="H29" s="22" t="s">
        <v>28</v>
      </c>
      <c r="I29" s="23"/>
      <c r="J29" s="23" t="s">
        <v>26</v>
      </c>
      <c r="K29" s="23"/>
      <c r="M29" s="27"/>
      <c r="N29" s="22"/>
      <c r="P29" s="11"/>
      <c r="Q29" s="22" t="s">
        <v>27</v>
      </c>
      <c r="R29" s="11"/>
      <c r="S29" s="1"/>
      <c r="V29" s="21"/>
      <c r="W29" s="21"/>
    </row>
    <row r="30" spans="1:23" ht="13.5" customHeight="1">
      <c r="A30" s="15"/>
      <c r="B30" s="22"/>
      <c r="C30" s="22" t="s">
        <v>8</v>
      </c>
      <c r="D30" s="12"/>
      <c r="E30" s="22"/>
      <c r="F30" s="22"/>
      <c r="G30" s="12"/>
      <c r="H30" s="22"/>
      <c r="I30" s="23"/>
      <c r="J30" s="22" t="s">
        <v>93</v>
      </c>
      <c r="K30" s="28"/>
      <c r="M30" s="29"/>
      <c r="N30" s="23"/>
      <c r="O30" s="22"/>
      <c r="P30" s="11"/>
      <c r="Q30" s="22"/>
      <c r="R30" s="11"/>
      <c r="S30" s="1"/>
      <c r="V30" s="21"/>
      <c r="W30" s="21"/>
    </row>
    <row r="31" spans="1:23" ht="13.5" customHeight="1">
      <c r="A31" s="15"/>
      <c r="B31" s="22"/>
      <c r="C31" s="22" t="s">
        <v>31</v>
      </c>
      <c r="D31" s="12"/>
      <c r="E31" s="22"/>
      <c r="F31" s="23"/>
      <c r="G31" s="12"/>
      <c r="H31" s="22"/>
      <c r="I31" s="23"/>
      <c r="K31" s="28"/>
      <c r="M31" s="29"/>
      <c r="N31" s="23"/>
      <c r="O31" s="12"/>
      <c r="P31" s="11"/>
      <c r="Q31" s="22"/>
      <c r="R31" s="11"/>
      <c r="S31" s="1"/>
      <c r="V31" s="21"/>
      <c r="W31" s="21"/>
    </row>
    <row r="32" spans="1:23" ht="13.5" customHeight="1">
      <c r="A32" s="10" t="s">
        <v>38</v>
      </c>
      <c r="B32" s="11"/>
      <c r="C32" s="11"/>
      <c r="D32" s="12"/>
      <c r="E32" s="11"/>
      <c r="F32" s="11"/>
      <c r="G32" s="12"/>
      <c r="H32" s="11"/>
      <c r="I32" s="11"/>
      <c r="M32" s="13"/>
      <c r="N32" s="11"/>
      <c r="O32" s="12"/>
      <c r="P32" s="11"/>
      <c r="Q32" s="11"/>
      <c r="R32" s="11"/>
      <c r="S32" s="14" t="s">
        <v>1</v>
      </c>
      <c r="V32" s="21"/>
      <c r="W32" s="21"/>
    </row>
    <row r="33" spans="1:23" ht="13.5" customHeight="1">
      <c r="A33" s="15"/>
      <c r="B33" s="11"/>
      <c r="C33" s="11"/>
      <c r="D33" s="12"/>
      <c r="E33" s="11"/>
      <c r="F33" s="11"/>
      <c r="G33" s="12"/>
      <c r="H33" s="11"/>
      <c r="I33" s="11"/>
      <c r="M33" s="13"/>
      <c r="N33" s="11"/>
      <c r="O33" s="12"/>
      <c r="P33" s="11"/>
      <c r="Q33" s="11"/>
      <c r="R33" s="11"/>
      <c r="S33" s="14" t="s">
        <v>2</v>
      </c>
      <c r="V33" s="21"/>
      <c r="W33" s="21"/>
    </row>
    <row r="34" spans="1:23" ht="13.5" customHeight="1">
      <c r="A34" s="13" t="s">
        <v>3</v>
      </c>
      <c r="B34" s="1" t="s">
        <v>42</v>
      </c>
      <c r="C34" s="1" t="s">
        <v>42</v>
      </c>
      <c r="D34" s="16" t="s">
        <v>42</v>
      </c>
      <c r="E34" s="1" t="s">
        <v>43</v>
      </c>
      <c r="F34" s="1" t="s">
        <v>43</v>
      </c>
      <c r="G34" s="16" t="s">
        <v>43</v>
      </c>
      <c r="H34" s="1" t="s">
        <v>4</v>
      </c>
      <c r="I34" s="1" t="s">
        <v>4</v>
      </c>
      <c r="J34" s="1" t="s">
        <v>4</v>
      </c>
      <c r="K34" s="1" t="s">
        <v>4</v>
      </c>
      <c r="L34" s="16" t="s">
        <v>5</v>
      </c>
      <c r="M34" s="13" t="s">
        <v>40</v>
      </c>
      <c r="N34" s="1" t="s">
        <v>40</v>
      </c>
      <c r="O34" s="16" t="s">
        <v>41</v>
      </c>
      <c r="P34" s="1" t="s">
        <v>6</v>
      </c>
      <c r="Q34" s="11"/>
      <c r="R34" s="1" t="s">
        <v>7</v>
      </c>
      <c r="S34" s="14" t="s">
        <v>8</v>
      </c>
      <c r="T34" s="21"/>
      <c r="U34" s="21"/>
      <c r="V34" s="21"/>
      <c r="W34" s="21"/>
    </row>
    <row r="35" spans="1:23" ht="13.5" customHeight="1">
      <c r="A35" s="13" t="s">
        <v>9</v>
      </c>
      <c r="B35" s="1" t="s">
        <v>10</v>
      </c>
      <c r="C35" s="1" t="s">
        <v>11</v>
      </c>
      <c r="D35" s="16" t="s">
        <v>12</v>
      </c>
      <c r="E35" s="1" t="s">
        <v>10</v>
      </c>
      <c r="F35" s="1" t="s">
        <v>11</v>
      </c>
      <c r="G35" s="16" t="s">
        <v>12</v>
      </c>
      <c r="H35" s="1" t="s">
        <v>13</v>
      </c>
      <c r="I35" s="1" t="s">
        <v>14</v>
      </c>
      <c r="J35" s="1" t="s">
        <v>15</v>
      </c>
      <c r="K35" s="1" t="s">
        <v>16</v>
      </c>
      <c r="L35" s="16" t="s">
        <v>17</v>
      </c>
      <c r="M35" s="13" t="s">
        <v>13</v>
      </c>
      <c r="N35" s="1" t="s">
        <v>14</v>
      </c>
      <c r="O35" s="16" t="s">
        <v>17</v>
      </c>
      <c r="P35" s="1" t="s">
        <v>18</v>
      </c>
      <c r="Q35" s="1" t="s">
        <v>19</v>
      </c>
      <c r="R35" s="1" t="s">
        <v>20</v>
      </c>
      <c r="S35" s="14" t="s">
        <v>21</v>
      </c>
      <c r="T35" s="1" t="s">
        <v>51</v>
      </c>
      <c r="U35" s="17" t="s">
        <v>50</v>
      </c>
      <c r="V35" s="21"/>
      <c r="W35" s="21"/>
    </row>
    <row r="36" spans="1:23" ht="13.5" customHeight="1">
      <c r="A36" s="10" t="s">
        <v>46</v>
      </c>
      <c r="B36" s="18"/>
      <c r="C36" s="18"/>
      <c r="D36" s="19"/>
      <c r="E36" s="18" t="s">
        <v>24</v>
      </c>
      <c r="F36" s="18" t="s">
        <v>24</v>
      </c>
      <c r="G36" s="19"/>
      <c r="H36" s="18" t="s">
        <v>24</v>
      </c>
      <c r="I36" s="18" t="s">
        <v>24</v>
      </c>
      <c r="J36" s="18" t="s">
        <v>24</v>
      </c>
      <c r="K36" s="18" t="s">
        <v>24</v>
      </c>
      <c r="M36" s="20" t="s">
        <v>24</v>
      </c>
      <c r="N36" s="18" t="s">
        <v>24</v>
      </c>
      <c r="O36" s="19"/>
      <c r="P36" s="18"/>
      <c r="Q36" s="11"/>
      <c r="R36" s="18"/>
      <c r="S36" s="14"/>
      <c r="T36" s="21"/>
      <c r="U36" s="21"/>
      <c r="V36" s="21"/>
      <c r="W36" s="21"/>
    </row>
    <row r="37" spans="1:23" ht="13.5" customHeight="1">
      <c r="A37" s="5" t="s">
        <v>68</v>
      </c>
      <c r="B37" s="18">
        <v>13.9</v>
      </c>
      <c r="C37" s="18">
        <v>11</v>
      </c>
      <c r="D37" s="19">
        <f aca="true" t="shared" si="8" ref="D37:D42">SUM(B37+C37)/2</f>
        <v>12.45</v>
      </c>
      <c r="E37" s="18">
        <v>11.8</v>
      </c>
      <c r="F37" s="18">
        <v>8</v>
      </c>
      <c r="G37" s="19">
        <f>SUM(E37:F37)/2</f>
        <v>9.9</v>
      </c>
      <c r="H37" s="18">
        <v>14</v>
      </c>
      <c r="I37" s="18">
        <v>9.9</v>
      </c>
      <c r="J37" s="18">
        <v>15</v>
      </c>
      <c r="K37" s="18">
        <v>15</v>
      </c>
      <c r="L37" s="19">
        <f aca="true" t="shared" si="9" ref="L37:L42">SUM(H37:K37)/2</f>
        <v>26.95</v>
      </c>
      <c r="M37" s="20">
        <v>8.3</v>
      </c>
      <c r="N37" s="18">
        <v>9.3</v>
      </c>
      <c r="O37" s="19">
        <f aca="true" t="shared" si="10" ref="O37:O42">SUM(M37:N37)/2</f>
        <v>8.8</v>
      </c>
      <c r="P37" s="18">
        <f aca="true" t="shared" si="11" ref="P37:P42">SUM(D37+G37+L37+O37)</f>
        <v>58.099999999999994</v>
      </c>
      <c r="Q37" s="18">
        <v>0</v>
      </c>
      <c r="R37" s="18">
        <f aca="true" t="shared" si="12" ref="R37:R42">P37-Q37</f>
        <v>58.099999999999994</v>
      </c>
      <c r="S37" s="1">
        <v>5</v>
      </c>
      <c r="T37" s="21">
        <f aca="true" t="shared" si="13" ref="T37:T42">SUM(D37+L37)</f>
        <v>39.4</v>
      </c>
      <c r="U37" s="21">
        <f aca="true" t="shared" si="14" ref="U37:U42">SUM(L37+O37)</f>
        <v>35.75</v>
      </c>
      <c r="V37" s="21"/>
      <c r="W37" s="21"/>
    </row>
    <row r="38" spans="1:23" ht="13.5" customHeight="1">
      <c r="A38" s="7" t="s">
        <v>69</v>
      </c>
      <c r="B38" s="18">
        <v>13.4</v>
      </c>
      <c r="C38" s="18">
        <v>10.1</v>
      </c>
      <c r="D38" s="19">
        <f t="shared" si="8"/>
        <v>11.75</v>
      </c>
      <c r="E38" s="18">
        <v>12.1</v>
      </c>
      <c r="F38" s="18">
        <v>7</v>
      </c>
      <c r="G38" s="19">
        <f>SUM(E38:F38)/2</f>
        <v>9.55</v>
      </c>
      <c r="H38" s="18">
        <v>11.5</v>
      </c>
      <c r="I38" s="18">
        <v>9.7</v>
      </c>
      <c r="J38" s="18">
        <v>11</v>
      </c>
      <c r="K38" s="18">
        <v>11.1</v>
      </c>
      <c r="L38" s="19">
        <f t="shared" si="9"/>
        <v>21.650000000000002</v>
      </c>
      <c r="M38" s="20">
        <v>7.9</v>
      </c>
      <c r="N38" s="18">
        <v>8.3</v>
      </c>
      <c r="O38" s="19">
        <f t="shared" si="10"/>
        <v>8.100000000000001</v>
      </c>
      <c r="P38" s="18">
        <f t="shared" si="11"/>
        <v>51.050000000000004</v>
      </c>
      <c r="Q38" s="18">
        <v>0</v>
      </c>
      <c r="R38" s="18">
        <f t="shared" si="12"/>
        <v>51.050000000000004</v>
      </c>
      <c r="S38" s="1">
        <v>6</v>
      </c>
      <c r="T38" s="21">
        <f t="shared" si="13"/>
        <v>33.400000000000006</v>
      </c>
      <c r="U38" s="21">
        <f t="shared" si="14"/>
        <v>29.750000000000004</v>
      </c>
      <c r="V38" s="21"/>
      <c r="W38" s="21"/>
    </row>
    <row r="39" spans="1:23" ht="13.5" customHeight="1">
      <c r="A39" s="5" t="s">
        <v>70</v>
      </c>
      <c r="B39" s="18">
        <v>14.4</v>
      </c>
      <c r="C39" s="18">
        <v>13</v>
      </c>
      <c r="D39" s="19">
        <f t="shared" si="8"/>
        <v>13.7</v>
      </c>
      <c r="E39" s="18">
        <v>14.8</v>
      </c>
      <c r="F39" s="18">
        <v>14.6</v>
      </c>
      <c r="G39" s="19">
        <f>SUM(E39:F39)/2</f>
        <v>14.7</v>
      </c>
      <c r="H39" s="18">
        <v>14.2</v>
      </c>
      <c r="I39" s="18">
        <v>13.3</v>
      </c>
      <c r="J39" s="18">
        <v>15.2</v>
      </c>
      <c r="K39" s="18">
        <v>15.3</v>
      </c>
      <c r="L39" s="19">
        <f t="shared" si="9"/>
        <v>29</v>
      </c>
      <c r="M39" s="20">
        <v>15.5</v>
      </c>
      <c r="N39" s="18">
        <v>12.9</v>
      </c>
      <c r="O39" s="19">
        <f t="shared" si="10"/>
        <v>14.2</v>
      </c>
      <c r="P39" s="18">
        <f t="shared" si="11"/>
        <v>71.6</v>
      </c>
      <c r="Q39" s="18">
        <v>0.1</v>
      </c>
      <c r="R39" s="18">
        <f t="shared" si="12"/>
        <v>71.5</v>
      </c>
      <c r="S39" s="1">
        <v>2</v>
      </c>
      <c r="T39" s="21">
        <f t="shared" si="13"/>
        <v>42.7</v>
      </c>
      <c r="U39" s="21">
        <f t="shared" si="14"/>
        <v>43.2</v>
      </c>
      <c r="V39" s="21"/>
      <c r="W39" s="21"/>
    </row>
    <row r="40" spans="1:23" ht="13.5" customHeight="1">
      <c r="A40" s="5" t="s">
        <v>71</v>
      </c>
      <c r="B40" s="18">
        <v>13</v>
      </c>
      <c r="C40" s="18">
        <v>10.2</v>
      </c>
      <c r="D40" s="19">
        <f t="shared" si="8"/>
        <v>11.6</v>
      </c>
      <c r="E40" s="18">
        <v>13.4</v>
      </c>
      <c r="F40" s="18">
        <v>12.9</v>
      </c>
      <c r="G40" s="19">
        <f>SUM(E40:F40)/2</f>
        <v>13.15</v>
      </c>
      <c r="H40" s="18">
        <v>10.8</v>
      </c>
      <c r="I40" s="18">
        <v>11.3</v>
      </c>
      <c r="J40" s="18">
        <v>12.3</v>
      </c>
      <c r="K40" s="18">
        <v>13.7</v>
      </c>
      <c r="L40" s="19">
        <f t="shared" si="9"/>
        <v>24.050000000000004</v>
      </c>
      <c r="M40" s="20">
        <v>12.3</v>
      </c>
      <c r="N40" s="18">
        <v>12</v>
      </c>
      <c r="O40" s="19">
        <f t="shared" si="10"/>
        <v>12.15</v>
      </c>
      <c r="P40" s="18">
        <f t="shared" si="11"/>
        <v>60.95</v>
      </c>
      <c r="Q40" s="18">
        <v>0</v>
      </c>
      <c r="R40" s="18">
        <f t="shared" si="12"/>
        <v>60.95</v>
      </c>
      <c r="S40" s="1">
        <v>3</v>
      </c>
      <c r="T40" s="21">
        <f t="shared" si="13"/>
        <v>35.650000000000006</v>
      </c>
      <c r="U40" s="21">
        <f t="shared" si="14"/>
        <v>36.2</v>
      </c>
      <c r="V40" s="21"/>
      <c r="W40" s="21"/>
    </row>
    <row r="41" spans="1:23" ht="13.5" customHeight="1">
      <c r="A41" s="5" t="s">
        <v>72</v>
      </c>
      <c r="B41" s="18">
        <v>13.2</v>
      </c>
      <c r="C41" s="18">
        <v>10.8</v>
      </c>
      <c r="D41" s="19">
        <f t="shared" si="8"/>
        <v>12</v>
      </c>
      <c r="E41" s="18">
        <v>12.5</v>
      </c>
      <c r="F41" s="18">
        <v>10.8</v>
      </c>
      <c r="G41" s="19">
        <f>SUM(E41:F41)/2</f>
        <v>11.65</v>
      </c>
      <c r="H41" s="18">
        <v>12.6</v>
      </c>
      <c r="I41" s="18">
        <v>12.6</v>
      </c>
      <c r="J41" s="18">
        <v>11.6</v>
      </c>
      <c r="K41" s="18">
        <v>14</v>
      </c>
      <c r="L41" s="19">
        <f t="shared" si="9"/>
        <v>25.4</v>
      </c>
      <c r="M41" s="20">
        <v>11.2</v>
      </c>
      <c r="N41" s="18">
        <v>10.6</v>
      </c>
      <c r="O41" s="19">
        <f t="shared" si="10"/>
        <v>10.899999999999999</v>
      </c>
      <c r="P41" s="18">
        <f t="shared" si="11"/>
        <v>59.949999999999996</v>
      </c>
      <c r="Q41" s="18">
        <v>0</v>
      </c>
      <c r="R41" s="18">
        <f t="shared" si="12"/>
        <v>59.949999999999996</v>
      </c>
      <c r="S41" s="1">
        <v>4</v>
      </c>
      <c r="T41" s="21">
        <f t="shared" si="13"/>
        <v>37.4</v>
      </c>
      <c r="U41" s="21">
        <f t="shared" si="14"/>
        <v>36.3</v>
      </c>
      <c r="V41" s="21"/>
      <c r="W41" s="21"/>
    </row>
    <row r="42" spans="1:21" ht="13.5" customHeight="1">
      <c r="A42" s="5" t="s">
        <v>73</v>
      </c>
      <c r="B42" s="18">
        <v>14.7</v>
      </c>
      <c r="C42" s="18">
        <v>15.1</v>
      </c>
      <c r="D42" s="19">
        <f t="shared" si="8"/>
        <v>14.899999999999999</v>
      </c>
      <c r="E42" s="18">
        <v>16.7</v>
      </c>
      <c r="F42" s="18">
        <v>15.7</v>
      </c>
      <c r="G42" s="19">
        <f>SUM(E42:F42)/2</f>
        <v>16.2</v>
      </c>
      <c r="H42" s="18">
        <v>15.4</v>
      </c>
      <c r="I42" s="18">
        <v>16.3</v>
      </c>
      <c r="J42" s="18">
        <v>14.6</v>
      </c>
      <c r="K42" s="18">
        <v>15.8</v>
      </c>
      <c r="L42" s="19">
        <f t="shared" si="9"/>
        <v>31.050000000000004</v>
      </c>
      <c r="M42" s="20">
        <v>15.9</v>
      </c>
      <c r="N42" s="18">
        <v>14.4</v>
      </c>
      <c r="O42" s="19">
        <f t="shared" si="10"/>
        <v>15.15</v>
      </c>
      <c r="P42" s="18">
        <f t="shared" si="11"/>
        <v>77.30000000000001</v>
      </c>
      <c r="Q42" s="18">
        <v>0</v>
      </c>
      <c r="R42" s="18">
        <f t="shared" si="12"/>
        <v>77.30000000000001</v>
      </c>
      <c r="S42" s="1">
        <v>1</v>
      </c>
      <c r="T42" s="21">
        <f t="shared" si="13"/>
        <v>45.95</v>
      </c>
      <c r="U42" s="21">
        <f t="shared" si="14"/>
        <v>46.2</v>
      </c>
    </row>
    <row r="43" spans="1:21" ht="13.5" customHeight="1">
      <c r="A43" s="4" t="s">
        <v>47</v>
      </c>
      <c r="B43" s="18"/>
      <c r="C43" s="18"/>
      <c r="D43" s="19"/>
      <c r="E43" s="18"/>
      <c r="F43" s="18"/>
      <c r="G43" s="19"/>
      <c r="H43" s="18"/>
      <c r="I43" s="18"/>
      <c r="J43" s="18"/>
      <c r="K43" s="18"/>
      <c r="L43" s="19"/>
      <c r="M43" s="20"/>
      <c r="N43" s="18"/>
      <c r="O43" s="19"/>
      <c r="P43" s="18"/>
      <c r="Q43" s="18"/>
      <c r="R43" s="18"/>
      <c r="S43" s="1"/>
      <c r="T43" s="21"/>
      <c r="U43" s="21"/>
    </row>
    <row r="44" spans="1:21" ht="13.5" customHeight="1">
      <c r="A44" s="8" t="s">
        <v>74</v>
      </c>
      <c r="B44" s="18">
        <v>17.9</v>
      </c>
      <c r="C44" s="18">
        <v>16.9</v>
      </c>
      <c r="D44" s="19">
        <f>SUM(B44+C44)/2</f>
        <v>17.4</v>
      </c>
      <c r="E44" s="18">
        <v>18.4</v>
      </c>
      <c r="F44" s="18">
        <v>17.2</v>
      </c>
      <c r="G44" s="19">
        <f>SUM(E44:F44)/2</f>
        <v>17.799999999999997</v>
      </c>
      <c r="H44" s="18">
        <v>17.6</v>
      </c>
      <c r="I44" s="18">
        <v>18.3</v>
      </c>
      <c r="J44" s="18">
        <v>15.5</v>
      </c>
      <c r="K44" s="18">
        <v>17.4</v>
      </c>
      <c r="L44" s="19">
        <f>SUM(H44:K44)/2</f>
        <v>34.400000000000006</v>
      </c>
      <c r="M44" s="20">
        <v>17.6</v>
      </c>
      <c r="N44" s="18">
        <v>17.1</v>
      </c>
      <c r="O44" s="19">
        <f>SUM(M44:N44)/2</f>
        <v>17.35</v>
      </c>
      <c r="P44" s="18">
        <f>SUM(D44+G44+L44+O44)</f>
        <v>86.94999999999999</v>
      </c>
      <c r="Q44" s="18">
        <v>0</v>
      </c>
      <c r="R44" s="18">
        <f>P44-Q44</f>
        <v>86.94999999999999</v>
      </c>
      <c r="S44" s="1">
        <v>1</v>
      </c>
      <c r="T44" s="21">
        <f>SUM(D44+L44)</f>
        <v>51.800000000000004</v>
      </c>
      <c r="U44" s="21">
        <f>SUM(L44+O44)</f>
        <v>51.75000000000001</v>
      </c>
    </row>
    <row r="45" spans="1:21" ht="13.5" customHeight="1">
      <c r="A45" s="5" t="s">
        <v>75</v>
      </c>
      <c r="B45" s="18">
        <v>14.6</v>
      </c>
      <c r="C45" s="18">
        <v>9.9</v>
      </c>
      <c r="D45" s="19">
        <f>SUM(B45+C45)/2</f>
        <v>12.25</v>
      </c>
      <c r="E45" s="18">
        <v>13.8</v>
      </c>
      <c r="F45" s="18">
        <v>13.9</v>
      </c>
      <c r="G45" s="19">
        <f>SUM(E45:F45)/2</f>
        <v>13.850000000000001</v>
      </c>
      <c r="H45" s="18">
        <v>15.5</v>
      </c>
      <c r="I45" s="18">
        <v>14.9</v>
      </c>
      <c r="J45" s="18">
        <v>14.2</v>
      </c>
      <c r="K45" s="18">
        <v>13.7</v>
      </c>
      <c r="L45" s="19">
        <f>SUM(H45:K45)/2</f>
        <v>29.15</v>
      </c>
      <c r="M45" s="20">
        <v>13.9</v>
      </c>
      <c r="N45" s="18">
        <v>14.8</v>
      </c>
      <c r="O45" s="19">
        <f>SUM(M45:N45)/2</f>
        <v>14.350000000000001</v>
      </c>
      <c r="P45" s="18">
        <f>SUM(D45+G45+L45+O45)</f>
        <v>69.6</v>
      </c>
      <c r="Q45" s="18">
        <v>0</v>
      </c>
      <c r="R45" s="18">
        <f>P45-Q45</f>
        <v>69.6</v>
      </c>
      <c r="S45" s="1">
        <v>2</v>
      </c>
      <c r="T45" s="21">
        <f>SUM(D45+L45)</f>
        <v>41.4</v>
      </c>
      <c r="U45" s="21">
        <f>SUM(L45+O45)</f>
        <v>43.5</v>
      </c>
    </row>
    <row r="46" spans="1:21" ht="13.5" customHeight="1">
      <c r="A46" s="5" t="s">
        <v>76</v>
      </c>
      <c r="B46" s="18">
        <v>14</v>
      </c>
      <c r="C46" s="18">
        <v>10.2</v>
      </c>
      <c r="D46" s="19">
        <f>SUM(B46+C46)/2</f>
        <v>12.1</v>
      </c>
      <c r="E46" s="18">
        <v>15.3</v>
      </c>
      <c r="F46" s="18">
        <v>11.8</v>
      </c>
      <c r="G46" s="19">
        <f>SUM(E46:F46)/2</f>
        <v>13.55</v>
      </c>
      <c r="H46" s="18">
        <v>15.9</v>
      </c>
      <c r="I46" s="18">
        <v>10.5</v>
      </c>
      <c r="J46" s="18">
        <v>13.5</v>
      </c>
      <c r="K46" s="18">
        <v>13.1</v>
      </c>
      <c r="L46" s="19">
        <f>SUM(H46:K46)/2</f>
        <v>26.5</v>
      </c>
      <c r="M46" s="20">
        <v>11.5</v>
      </c>
      <c r="N46" s="18">
        <v>11.1</v>
      </c>
      <c r="O46" s="19">
        <f>SUM(M46:N46)/2</f>
        <v>11.3</v>
      </c>
      <c r="P46" s="18">
        <f>SUM(D46+G46+L46+O46)</f>
        <v>63.45</v>
      </c>
      <c r="Q46" s="18">
        <v>0</v>
      </c>
      <c r="R46" s="18">
        <f>P46-Q46</f>
        <v>63.45</v>
      </c>
      <c r="S46" s="1">
        <v>3</v>
      </c>
      <c r="T46" s="21">
        <f>SUM(D46+L46)</f>
        <v>38.6</v>
      </c>
      <c r="U46" s="21">
        <f>SUM(L46+O46)</f>
        <v>37.8</v>
      </c>
    </row>
    <row r="47" spans="1:21" ht="13.5" customHeight="1">
      <c r="A47" s="5" t="s">
        <v>77</v>
      </c>
      <c r="B47" s="18">
        <v>14.3</v>
      </c>
      <c r="C47" s="18">
        <v>10.3</v>
      </c>
      <c r="D47" s="19">
        <f>SUM(B47+C47)/2</f>
        <v>12.3</v>
      </c>
      <c r="E47" s="18">
        <v>16</v>
      </c>
      <c r="F47" s="18">
        <v>9.7</v>
      </c>
      <c r="G47" s="19">
        <f>SUM(E47:F47)/2</f>
        <v>12.85</v>
      </c>
      <c r="H47" s="18">
        <v>14.6</v>
      </c>
      <c r="I47" s="18">
        <v>10</v>
      </c>
      <c r="J47" s="18">
        <v>12.8</v>
      </c>
      <c r="K47" s="18">
        <v>12.5</v>
      </c>
      <c r="L47" s="19">
        <f>SUM(H47:K47)/2</f>
        <v>24.950000000000003</v>
      </c>
      <c r="M47" s="20">
        <v>10.1</v>
      </c>
      <c r="N47" s="18">
        <v>10.5</v>
      </c>
      <c r="O47" s="19">
        <f>SUM(M47:N47)/2</f>
        <v>10.3</v>
      </c>
      <c r="P47" s="18">
        <f>SUM(D47+G47+L47+O47)</f>
        <v>60.400000000000006</v>
      </c>
      <c r="Q47" s="18">
        <v>0</v>
      </c>
      <c r="R47" s="18">
        <f>P47-Q47</f>
        <v>60.400000000000006</v>
      </c>
      <c r="S47" s="1">
        <v>4</v>
      </c>
      <c r="T47" s="21">
        <f>SUM(D47+L47)</f>
        <v>37.25</v>
      </c>
      <c r="U47" s="21">
        <f>SUM(L47+O47)</f>
        <v>35.25</v>
      </c>
    </row>
    <row r="48" spans="1:21" ht="13.5" customHeight="1">
      <c r="A48" s="5" t="s">
        <v>78</v>
      </c>
      <c r="B48" s="18">
        <v>14.1</v>
      </c>
      <c r="C48" s="18">
        <v>9.5</v>
      </c>
      <c r="D48" s="19">
        <f>SUM(B48+C48)/2</f>
        <v>11.8</v>
      </c>
      <c r="E48" s="18">
        <v>14</v>
      </c>
      <c r="F48" s="18">
        <v>8.6</v>
      </c>
      <c r="G48" s="19">
        <f>SUM(E48:F48)/2</f>
        <v>11.3</v>
      </c>
      <c r="H48" s="18">
        <v>12.2</v>
      </c>
      <c r="I48" s="18">
        <v>10.2</v>
      </c>
      <c r="J48" s="18">
        <v>14</v>
      </c>
      <c r="K48" s="18">
        <v>12.2</v>
      </c>
      <c r="L48" s="19">
        <f>SUM(H48:K48)/2</f>
        <v>24.299999999999997</v>
      </c>
      <c r="M48" s="20">
        <v>9</v>
      </c>
      <c r="N48" s="18">
        <v>9.1</v>
      </c>
      <c r="O48" s="19">
        <f>SUM(M48:N48)/2</f>
        <v>9.05</v>
      </c>
      <c r="P48" s="18">
        <f>SUM(D48+G48+L48+O48)</f>
        <v>56.45</v>
      </c>
      <c r="Q48" s="18">
        <v>0</v>
      </c>
      <c r="R48" s="18">
        <f>P48-Q48</f>
        <v>56.45</v>
      </c>
      <c r="S48" s="1">
        <v>5</v>
      </c>
      <c r="T48" s="21">
        <f>SUM(D48+L48)</f>
        <v>36.099999999999994</v>
      </c>
      <c r="U48" s="21">
        <f>SUM(L48+O48)</f>
        <v>33.349999999999994</v>
      </c>
    </row>
    <row r="49" spans="1:21" ht="13.5" customHeight="1">
      <c r="A49" s="15"/>
      <c r="B49" s="18"/>
      <c r="C49" s="18"/>
      <c r="D49" s="19"/>
      <c r="E49" s="18"/>
      <c r="F49" s="18"/>
      <c r="G49" s="19"/>
      <c r="H49" s="18"/>
      <c r="I49" s="18"/>
      <c r="J49" s="18"/>
      <c r="K49" s="18"/>
      <c r="L49" s="19"/>
      <c r="M49" s="20"/>
      <c r="N49" s="18"/>
      <c r="O49" s="19"/>
      <c r="P49" s="18"/>
      <c r="Q49" s="18"/>
      <c r="R49" s="18"/>
      <c r="S49" s="1"/>
      <c r="T49" s="21"/>
      <c r="U49" s="21"/>
    </row>
    <row r="50" spans="1:21" ht="13.5" customHeight="1">
      <c r="A50" s="25" t="s">
        <v>25</v>
      </c>
      <c r="B50" s="22" t="s">
        <v>1</v>
      </c>
      <c r="C50" s="22" t="s">
        <v>2</v>
      </c>
      <c r="D50" s="12"/>
      <c r="E50" s="22" t="s">
        <v>1</v>
      </c>
      <c r="F50" s="22" t="s">
        <v>52</v>
      </c>
      <c r="G50" s="12"/>
      <c r="H50" s="22" t="s">
        <v>29</v>
      </c>
      <c r="I50" s="22" t="s">
        <v>95</v>
      </c>
      <c r="J50" s="22" t="s">
        <v>36</v>
      </c>
      <c r="K50" s="22" t="s">
        <v>53</v>
      </c>
      <c r="M50" s="22" t="s">
        <v>33</v>
      </c>
      <c r="N50" s="22" t="s">
        <v>93</v>
      </c>
      <c r="P50" s="11"/>
      <c r="Q50" s="22" t="s">
        <v>29</v>
      </c>
      <c r="R50" s="11"/>
      <c r="S50" s="14"/>
      <c r="T50" s="21"/>
      <c r="U50" s="21"/>
    </row>
    <row r="51" spans="1:21" ht="13.5" customHeight="1">
      <c r="A51" s="15"/>
      <c r="B51" s="22" t="s">
        <v>32</v>
      </c>
      <c r="C51" s="22" t="s">
        <v>1</v>
      </c>
      <c r="D51" s="12"/>
      <c r="E51" s="22" t="s">
        <v>32</v>
      </c>
      <c r="F51" s="22" t="s">
        <v>32</v>
      </c>
      <c r="G51" s="12"/>
      <c r="H51" s="22" t="s">
        <v>32</v>
      </c>
      <c r="I51" s="22" t="s">
        <v>30</v>
      </c>
      <c r="J51" s="22" t="s">
        <v>2</v>
      </c>
      <c r="K51" s="22" t="s">
        <v>1</v>
      </c>
      <c r="M51" s="22" t="s">
        <v>2</v>
      </c>
      <c r="N51" s="22" t="s">
        <v>26</v>
      </c>
      <c r="P51" s="11"/>
      <c r="Q51" s="22" t="s">
        <v>32</v>
      </c>
      <c r="R51" s="11"/>
      <c r="S51" s="1"/>
      <c r="T51" s="21"/>
      <c r="U51" s="21"/>
    </row>
    <row r="52" spans="1:21" ht="13.5" customHeight="1">
      <c r="A52" s="15"/>
      <c r="B52" s="22" t="s">
        <v>8</v>
      </c>
      <c r="C52" s="22" t="s">
        <v>53</v>
      </c>
      <c r="D52" s="12"/>
      <c r="E52" s="22" t="s">
        <v>35</v>
      </c>
      <c r="F52" s="22" t="s">
        <v>28</v>
      </c>
      <c r="G52" s="12"/>
      <c r="H52" s="22" t="s">
        <v>1</v>
      </c>
      <c r="I52" s="22" t="s">
        <v>1</v>
      </c>
      <c r="J52" s="22" t="s">
        <v>37</v>
      </c>
      <c r="K52" s="22" t="s">
        <v>30</v>
      </c>
      <c r="M52" s="22" t="s">
        <v>29</v>
      </c>
      <c r="N52" s="22" t="s">
        <v>31</v>
      </c>
      <c r="P52" s="11"/>
      <c r="Q52" s="22" t="s">
        <v>33</v>
      </c>
      <c r="R52" s="11"/>
      <c r="S52" s="1"/>
      <c r="T52" s="21"/>
      <c r="U52" s="21"/>
    </row>
    <row r="53" spans="1:21" ht="13.5" customHeight="1">
      <c r="A53" s="15"/>
      <c r="B53" s="26" t="s">
        <v>8</v>
      </c>
      <c r="C53" s="22" t="s">
        <v>30</v>
      </c>
      <c r="D53" s="12"/>
      <c r="E53" s="22" t="s">
        <v>21</v>
      </c>
      <c r="F53" s="22" t="s">
        <v>28</v>
      </c>
      <c r="G53" s="12"/>
      <c r="H53" s="22" t="s">
        <v>34</v>
      </c>
      <c r="I53" s="22" t="s">
        <v>1</v>
      </c>
      <c r="J53" s="22" t="s">
        <v>29</v>
      </c>
      <c r="K53" s="22" t="s">
        <v>30</v>
      </c>
      <c r="M53" s="22" t="s">
        <v>2</v>
      </c>
      <c r="N53" s="22" t="s">
        <v>52</v>
      </c>
      <c r="P53" s="11"/>
      <c r="Q53" s="22" t="s">
        <v>35</v>
      </c>
      <c r="R53" s="11"/>
      <c r="S53" s="1"/>
      <c r="T53" s="21"/>
      <c r="U53" s="21"/>
    </row>
    <row r="54" spans="1:21" ht="13.5" customHeight="1">
      <c r="A54" s="15"/>
      <c r="B54" s="22" t="s">
        <v>30</v>
      </c>
      <c r="C54" s="22" t="s">
        <v>8</v>
      </c>
      <c r="D54" s="12"/>
      <c r="E54" s="22" t="s">
        <v>2</v>
      </c>
      <c r="F54" s="22" t="s">
        <v>30</v>
      </c>
      <c r="G54" s="12"/>
      <c r="H54" s="22" t="s">
        <v>36</v>
      </c>
      <c r="I54" s="22" t="s">
        <v>32</v>
      </c>
      <c r="J54" s="22" t="s">
        <v>1</v>
      </c>
      <c r="K54" s="22" t="s">
        <v>8</v>
      </c>
      <c r="M54" s="22" t="s">
        <v>35</v>
      </c>
      <c r="N54" s="22" t="s">
        <v>2</v>
      </c>
      <c r="P54" s="11"/>
      <c r="Q54" s="22" t="s">
        <v>26</v>
      </c>
      <c r="R54" s="11"/>
      <c r="S54" s="1"/>
      <c r="T54" s="21"/>
      <c r="U54" s="21"/>
    </row>
    <row r="55" spans="1:21" ht="13.5" customHeight="1">
      <c r="A55" s="15"/>
      <c r="B55" s="22" t="s">
        <v>1</v>
      </c>
      <c r="C55" s="23" t="s">
        <v>94</v>
      </c>
      <c r="D55" s="12"/>
      <c r="E55" s="22" t="s">
        <v>1</v>
      </c>
      <c r="F55" s="22" t="s">
        <v>1</v>
      </c>
      <c r="G55" s="12"/>
      <c r="H55" s="22" t="s">
        <v>30</v>
      </c>
      <c r="I55" s="23" t="s">
        <v>30</v>
      </c>
      <c r="J55" s="23" t="s">
        <v>32</v>
      </c>
      <c r="K55" s="22"/>
      <c r="M55" s="27" t="s">
        <v>26</v>
      </c>
      <c r="N55" s="23" t="s">
        <v>33</v>
      </c>
      <c r="P55" s="11"/>
      <c r="Q55" s="22" t="s">
        <v>31</v>
      </c>
      <c r="R55" s="11"/>
      <c r="S55" s="1"/>
      <c r="T55" s="21"/>
      <c r="U55" s="21"/>
    </row>
    <row r="56" spans="1:21" ht="13.5" customHeight="1">
      <c r="A56" s="15"/>
      <c r="B56" s="22" t="s">
        <v>93</v>
      </c>
      <c r="C56" s="22" t="s">
        <v>32</v>
      </c>
      <c r="D56" s="12"/>
      <c r="E56" s="22" t="s">
        <v>93</v>
      </c>
      <c r="F56" s="22"/>
      <c r="G56" s="12"/>
      <c r="H56" s="22" t="s">
        <v>28</v>
      </c>
      <c r="I56" s="23" t="s">
        <v>1</v>
      </c>
      <c r="J56" s="23" t="s">
        <v>53</v>
      </c>
      <c r="K56" s="22"/>
      <c r="M56" s="27"/>
      <c r="N56" s="23"/>
      <c r="P56" s="11"/>
      <c r="Q56" s="22" t="s">
        <v>27</v>
      </c>
      <c r="R56" s="11"/>
      <c r="S56" s="1"/>
      <c r="T56" s="21"/>
      <c r="U56" s="21"/>
    </row>
    <row r="57" spans="1:21" ht="13.5" customHeight="1">
      <c r="A57" s="15"/>
      <c r="B57" s="22"/>
      <c r="C57" s="23" t="s">
        <v>2</v>
      </c>
      <c r="D57" s="12"/>
      <c r="E57" s="22"/>
      <c r="F57" s="22"/>
      <c r="G57" s="12"/>
      <c r="H57" s="22" t="s">
        <v>28</v>
      </c>
      <c r="I57" s="23"/>
      <c r="J57" s="23" t="s">
        <v>26</v>
      </c>
      <c r="K57" s="23"/>
      <c r="M57" s="27"/>
      <c r="N57" s="22"/>
      <c r="P57" s="11"/>
      <c r="Q57" s="22" t="s">
        <v>27</v>
      </c>
      <c r="R57" s="11"/>
      <c r="S57" s="1"/>
      <c r="T57" s="21"/>
      <c r="U57" s="21"/>
    </row>
    <row r="58" spans="2:21" ht="13.5" customHeight="1">
      <c r="B58" s="22"/>
      <c r="C58" s="22" t="s">
        <v>8</v>
      </c>
      <c r="D58" s="12"/>
      <c r="E58" s="22"/>
      <c r="F58" s="22"/>
      <c r="G58" s="12"/>
      <c r="H58" s="22"/>
      <c r="I58" s="23"/>
      <c r="J58" s="22" t="s">
        <v>93</v>
      </c>
      <c r="K58" s="28"/>
      <c r="M58" s="29"/>
      <c r="N58" s="23"/>
      <c r="O58" s="22"/>
      <c r="P58" s="11"/>
      <c r="Q58" s="22"/>
      <c r="R58" s="11"/>
      <c r="S58" s="1"/>
      <c r="T58" s="21"/>
      <c r="U58" s="21"/>
    </row>
    <row r="59" spans="1:21" ht="13.5" customHeight="1">
      <c r="A59" s="15"/>
      <c r="B59" s="22"/>
      <c r="C59" s="22" t="s">
        <v>31</v>
      </c>
      <c r="D59" s="12"/>
      <c r="E59" s="22"/>
      <c r="F59" s="23"/>
      <c r="G59" s="12"/>
      <c r="H59" s="22"/>
      <c r="I59" s="23"/>
      <c r="K59" s="28"/>
      <c r="M59" s="29"/>
      <c r="N59" s="23"/>
      <c r="O59" s="12"/>
      <c r="P59" s="11"/>
      <c r="Q59" s="22"/>
      <c r="R59" s="11"/>
      <c r="S59" s="1"/>
      <c r="T59" s="21"/>
      <c r="U59" s="21"/>
    </row>
    <row r="60" spans="1:21" ht="13.5" customHeight="1">
      <c r="A60" s="10" t="s">
        <v>39</v>
      </c>
      <c r="B60" s="11"/>
      <c r="C60" s="11"/>
      <c r="D60" s="12"/>
      <c r="E60" s="11"/>
      <c r="F60" s="11"/>
      <c r="G60" s="12"/>
      <c r="H60" s="11"/>
      <c r="I60" s="11"/>
      <c r="M60" s="13"/>
      <c r="N60" s="11"/>
      <c r="O60" s="12"/>
      <c r="P60" s="11"/>
      <c r="Q60" s="11"/>
      <c r="R60" s="11"/>
      <c r="S60" s="14" t="s">
        <v>1</v>
      </c>
      <c r="T60" s="21"/>
      <c r="U60" s="21"/>
    </row>
    <row r="61" spans="1:21" ht="13.5" customHeight="1">
      <c r="A61" s="15"/>
      <c r="B61" s="11"/>
      <c r="C61" s="11"/>
      <c r="D61" s="12"/>
      <c r="E61" s="11"/>
      <c r="F61" s="11"/>
      <c r="G61" s="12"/>
      <c r="H61" s="11"/>
      <c r="I61" s="11"/>
      <c r="M61" s="13"/>
      <c r="N61" s="11"/>
      <c r="O61" s="12"/>
      <c r="P61" s="11"/>
      <c r="Q61" s="11"/>
      <c r="R61" s="11"/>
      <c r="S61" s="14" t="s">
        <v>2</v>
      </c>
      <c r="T61" s="21"/>
      <c r="U61" s="21"/>
    </row>
    <row r="62" spans="1:21" ht="13.5" customHeight="1">
      <c r="A62" s="15" t="s">
        <v>3</v>
      </c>
      <c r="B62" s="1" t="s">
        <v>42</v>
      </c>
      <c r="C62" s="1" t="s">
        <v>42</v>
      </c>
      <c r="D62" s="16" t="s">
        <v>42</v>
      </c>
      <c r="E62" s="1" t="s">
        <v>43</v>
      </c>
      <c r="F62" s="1" t="s">
        <v>43</v>
      </c>
      <c r="G62" s="16" t="s">
        <v>43</v>
      </c>
      <c r="H62" s="1" t="s">
        <v>4</v>
      </c>
      <c r="I62" s="1" t="s">
        <v>4</v>
      </c>
      <c r="J62" s="1" t="s">
        <v>4</v>
      </c>
      <c r="K62" s="1" t="s">
        <v>4</v>
      </c>
      <c r="L62" s="16" t="s">
        <v>5</v>
      </c>
      <c r="M62" s="13" t="s">
        <v>40</v>
      </c>
      <c r="N62" s="1" t="s">
        <v>40</v>
      </c>
      <c r="O62" s="16" t="s">
        <v>41</v>
      </c>
      <c r="P62" s="1" t="s">
        <v>6</v>
      </c>
      <c r="Q62" s="11"/>
      <c r="R62" s="1" t="s">
        <v>7</v>
      </c>
      <c r="S62" s="14" t="s">
        <v>8</v>
      </c>
      <c r="T62" s="21"/>
      <c r="U62" s="21"/>
    </row>
    <row r="63" spans="1:21" ht="13.5" customHeight="1">
      <c r="A63" s="15" t="s">
        <v>9</v>
      </c>
      <c r="B63" s="1" t="s">
        <v>10</v>
      </c>
      <c r="C63" s="1" t="s">
        <v>11</v>
      </c>
      <c r="D63" s="16" t="s">
        <v>12</v>
      </c>
      <c r="E63" s="1" t="s">
        <v>10</v>
      </c>
      <c r="F63" s="1" t="s">
        <v>11</v>
      </c>
      <c r="G63" s="16" t="s">
        <v>12</v>
      </c>
      <c r="H63" s="1" t="s">
        <v>13</v>
      </c>
      <c r="I63" s="1" t="s">
        <v>14</v>
      </c>
      <c r="J63" s="1" t="s">
        <v>15</v>
      </c>
      <c r="K63" s="1" t="s">
        <v>16</v>
      </c>
      <c r="L63" s="16" t="s">
        <v>17</v>
      </c>
      <c r="M63" s="13" t="s">
        <v>13</v>
      </c>
      <c r="N63" s="1" t="s">
        <v>14</v>
      </c>
      <c r="O63" s="16" t="s">
        <v>17</v>
      </c>
      <c r="P63" s="1" t="s">
        <v>18</v>
      </c>
      <c r="Q63" s="1" t="s">
        <v>19</v>
      </c>
      <c r="R63" s="1" t="s">
        <v>20</v>
      </c>
      <c r="S63" s="14" t="s">
        <v>21</v>
      </c>
      <c r="T63" s="1" t="s">
        <v>51</v>
      </c>
      <c r="U63" s="17" t="s">
        <v>50</v>
      </c>
    </row>
    <row r="64" spans="1:21" ht="13.5" customHeight="1">
      <c r="A64" s="10" t="s">
        <v>48</v>
      </c>
      <c r="B64" s="18" t="s">
        <v>22</v>
      </c>
      <c r="C64" s="18" t="s">
        <v>23</v>
      </c>
      <c r="D64" s="19"/>
      <c r="E64" s="18" t="s">
        <v>24</v>
      </c>
      <c r="F64" s="18" t="s">
        <v>24</v>
      </c>
      <c r="G64" s="19"/>
      <c r="H64" s="18" t="s">
        <v>24</v>
      </c>
      <c r="I64" s="18" t="s">
        <v>24</v>
      </c>
      <c r="M64" s="20" t="s">
        <v>24</v>
      </c>
      <c r="N64" s="18" t="s">
        <v>24</v>
      </c>
      <c r="O64" s="19"/>
      <c r="P64" s="18"/>
      <c r="Q64" s="11"/>
      <c r="R64" s="18"/>
      <c r="S64" s="14"/>
      <c r="T64" s="21"/>
      <c r="U64" s="21"/>
    </row>
    <row r="65" spans="1:21" ht="13.5" customHeight="1">
      <c r="A65" s="5" t="s">
        <v>79</v>
      </c>
      <c r="B65" s="18">
        <v>14</v>
      </c>
      <c r="C65" s="18">
        <v>11.8</v>
      </c>
      <c r="D65" s="19">
        <f aca="true" t="shared" si="15" ref="D65:D70">SUM(B65+C65)/2</f>
        <v>12.9</v>
      </c>
      <c r="E65" s="18">
        <v>15.2</v>
      </c>
      <c r="F65" s="18">
        <v>12.8</v>
      </c>
      <c r="G65" s="19">
        <f aca="true" t="shared" si="16" ref="G65:G70">SUM(E65:F65)/2</f>
        <v>14</v>
      </c>
      <c r="H65" s="18">
        <v>9.7</v>
      </c>
      <c r="I65" s="18">
        <v>9.8</v>
      </c>
      <c r="J65" s="18">
        <v>10</v>
      </c>
      <c r="K65" s="18">
        <v>11.8</v>
      </c>
      <c r="L65" s="19">
        <f aca="true" t="shared" si="17" ref="L65:L70">SUM(H65:K65)/2</f>
        <v>20.65</v>
      </c>
      <c r="M65" s="20">
        <v>10.6</v>
      </c>
      <c r="N65" s="18">
        <v>14.6</v>
      </c>
      <c r="O65" s="19">
        <f aca="true" t="shared" si="18" ref="O65:O70">SUM(M65:N65)/2</f>
        <v>12.6</v>
      </c>
      <c r="P65" s="18">
        <f aca="true" t="shared" si="19" ref="P65:P70">SUM(D65+G65+L65+O65)</f>
        <v>60.15</v>
      </c>
      <c r="Q65" s="18">
        <v>0</v>
      </c>
      <c r="R65" s="18">
        <f aca="true" t="shared" si="20" ref="R65:R70">P65-Q65</f>
        <v>60.15</v>
      </c>
      <c r="S65" s="1">
        <v>6</v>
      </c>
      <c r="T65" s="21">
        <f>SUM(D65+L65)</f>
        <v>33.55</v>
      </c>
      <c r="U65" s="21">
        <f aca="true" t="shared" si="21" ref="U65:U79">SUM(L65+O65)</f>
        <v>33.25</v>
      </c>
    </row>
    <row r="66" spans="1:21" ht="13.5" customHeight="1">
      <c r="A66" s="5" t="s">
        <v>84</v>
      </c>
      <c r="B66" s="18">
        <v>14.8</v>
      </c>
      <c r="C66" s="18">
        <v>16.2</v>
      </c>
      <c r="D66" s="19">
        <f t="shared" si="15"/>
        <v>15.5</v>
      </c>
      <c r="E66" s="18">
        <v>17.4</v>
      </c>
      <c r="F66" s="18">
        <v>15.3</v>
      </c>
      <c r="G66" s="19">
        <f t="shared" si="16"/>
        <v>16.35</v>
      </c>
      <c r="H66" s="18">
        <v>16.5</v>
      </c>
      <c r="I66" s="18">
        <v>16.4</v>
      </c>
      <c r="J66" s="18">
        <v>14.9</v>
      </c>
      <c r="K66" s="18">
        <v>17.2</v>
      </c>
      <c r="L66" s="19">
        <f t="shared" si="17"/>
        <v>32.5</v>
      </c>
      <c r="M66" s="20">
        <v>11</v>
      </c>
      <c r="N66" s="18">
        <v>15.5</v>
      </c>
      <c r="O66" s="19">
        <f t="shared" si="18"/>
        <v>13.25</v>
      </c>
      <c r="P66" s="18">
        <f t="shared" si="19"/>
        <v>77.6</v>
      </c>
      <c r="Q66" s="18">
        <v>0</v>
      </c>
      <c r="R66" s="18">
        <f t="shared" si="20"/>
        <v>77.6</v>
      </c>
      <c r="S66" s="1">
        <v>2</v>
      </c>
      <c r="T66" s="21">
        <f aca="true" t="shared" si="22" ref="T66:T79">SUM(D66+L66)</f>
        <v>48</v>
      </c>
      <c r="U66" s="21">
        <f t="shared" si="21"/>
        <v>45.75</v>
      </c>
    </row>
    <row r="67" spans="1:21" ht="13.5" customHeight="1">
      <c r="A67" s="5" t="s">
        <v>80</v>
      </c>
      <c r="B67" s="18">
        <v>14.7</v>
      </c>
      <c r="C67" s="18">
        <v>15.4</v>
      </c>
      <c r="D67" s="19">
        <f t="shared" si="15"/>
        <v>15.05</v>
      </c>
      <c r="E67" s="18">
        <v>16.3</v>
      </c>
      <c r="F67" s="18">
        <v>10.7</v>
      </c>
      <c r="G67" s="19">
        <f t="shared" si="16"/>
        <v>13.5</v>
      </c>
      <c r="H67" s="18">
        <v>15.2</v>
      </c>
      <c r="I67" s="18">
        <v>17.4</v>
      </c>
      <c r="J67" s="18">
        <v>15.3</v>
      </c>
      <c r="K67" s="18">
        <v>16.7</v>
      </c>
      <c r="L67" s="19">
        <f t="shared" si="17"/>
        <v>32.3</v>
      </c>
      <c r="M67" s="20">
        <v>9.8</v>
      </c>
      <c r="N67" s="18">
        <v>15</v>
      </c>
      <c r="O67" s="19">
        <f t="shared" si="18"/>
        <v>12.4</v>
      </c>
      <c r="P67" s="18">
        <f t="shared" si="19"/>
        <v>73.25</v>
      </c>
      <c r="Q67" s="18">
        <v>0</v>
      </c>
      <c r="R67" s="18">
        <f t="shared" si="20"/>
        <v>73.25</v>
      </c>
      <c r="S67" s="1">
        <v>4</v>
      </c>
      <c r="T67" s="21">
        <f t="shared" si="22"/>
        <v>47.349999999999994</v>
      </c>
      <c r="U67" s="21">
        <f t="shared" si="21"/>
        <v>44.699999999999996</v>
      </c>
    </row>
    <row r="68" spans="1:21" ht="13.5" customHeight="1">
      <c r="A68" s="5" t="s">
        <v>81</v>
      </c>
      <c r="B68" s="18">
        <v>14.7</v>
      </c>
      <c r="C68" s="18">
        <v>14.8</v>
      </c>
      <c r="D68" s="19">
        <f t="shared" si="15"/>
        <v>14.75</v>
      </c>
      <c r="E68" s="18">
        <v>16.1</v>
      </c>
      <c r="F68" s="18">
        <v>16.5</v>
      </c>
      <c r="G68" s="19">
        <f t="shared" si="16"/>
        <v>16.3</v>
      </c>
      <c r="H68" s="18">
        <v>16.3</v>
      </c>
      <c r="I68" s="18">
        <v>17</v>
      </c>
      <c r="J68" s="18">
        <v>14.7</v>
      </c>
      <c r="K68" s="18">
        <v>16.7</v>
      </c>
      <c r="L68" s="19">
        <f t="shared" si="17"/>
        <v>32.35</v>
      </c>
      <c r="M68" s="20">
        <v>15.8</v>
      </c>
      <c r="N68" s="18">
        <v>14.1</v>
      </c>
      <c r="O68" s="19">
        <f t="shared" si="18"/>
        <v>14.95</v>
      </c>
      <c r="P68" s="18">
        <f t="shared" si="19"/>
        <v>78.35000000000001</v>
      </c>
      <c r="Q68" s="18">
        <v>0</v>
      </c>
      <c r="R68" s="18">
        <f t="shared" si="20"/>
        <v>78.35000000000001</v>
      </c>
      <c r="S68" s="1">
        <v>1</v>
      </c>
      <c r="T68" s="21">
        <f t="shared" si="22"/>
        <v>47.1</v>
      </c>
      <c r="U68" s="21">
        <f t="shared" si="21"/>
        <v>47.3</v>
      </c>
    </row>
    <row r="69" spans="1:21" ht="13.5" customHeight="1">
      <c r="A69" s="5" t="s">
        <v>82</v>
      </c>
      <c r="B69" s="18">
        <v>14.6</v>
      </c>
      <c r="C69" s="18">
        <v>14.6</v>
      </c>
      <c r="D69" s="19">
        <f t="shared" si="15"/>
        <v>14.6</v>
      </c>
      <c r="E69" s="18">
        <v>15.6</v>
      </c>
      <c r="F69" s="18">
        <v>12.4</v>
      </c>
      <c r="G69" s="19">
        <f t="shared" si="16"/>
        <v>14</v>
      </c>
      <c r="H69" s="30">
        <v>17</v>
      </c>
      <c r="I69" s="20">
        <v>16.7</v>
      </c>
      <c r="J69" s="30">
        <v>13.2</v>
      </c>
      <c r="K69" s="18">
        <v>16.5</v>
      </c>
      <c r="L69" s="19">
        <f t="shared" si="17"/>
        <v>31.700000000000003</v>
      </c>
      <c r="M69" s="20">
        <v>12.2</v>
      </c>
      <c r="N69" s="30">
        <v>13.6</v>
      </c>
      <c r="O69" s="19">
        <f t="shared" si="18"/>
        <v>12.899999999999999</v>
      </c>
      <c r="P69" s="18">
        <f t="shared" si="19"/>
        <v>73.2</v>
      </c>
      <c r="Q69" s="18">
        <v>0</v>
      </c>
      <c r="R69" s="18">
        <f t="shared" si="20"/>
        <v>73.2</v>
      </c>
      <c r="S69" s="1">
        <v>5</v>
      </c>
      <c r="T69" s="21">
        <f t="shared" si="22"/>
        <v>46.300000000000004</v>
      </c>
      <c r="U69" s="21">
        <f t="shared" si="21"/>
        <v>44.6</v>
      </c>
    </row>
    <row r="70" spans="1:21" ht="13.5" customHeight="1">
      <c r="A70" s="5" t="s">
        <v>83</v>
      </c>
      <c r="B70" s="18">
        <v>14.7</v>
      </c>
      <c r="C70" s="18">
        <v>15.5</v>
      </c>
      <c r="D70" s="19">
        <f t="shared" si="15"/>
        <v>15.1</v>
      </c>
      <c r="E70" s="18">
        <v>17.3</v>
      </c>
      <c r="F70" s="18">
        <v>11.6</v>
      </c>
      <c r="G70" s="19">
        <f t="shared" si="16"/>
        <v>14.45</v>
      </c>
      <c r="H70" s="30">
        <v>16.1</v>
      </c>
      <c r="I70" s="20">
        <v>16.8</v>
      </c>
      <c r="J70" s="30">
        <v>13.3</v>
      </c>
      <c r="K70" s="30">
        <v>17.1</v>
      </c>
      <c r="L70" s="19">
        <f t="shared" si="17"/>
        <v>31.650000000000002</v>
      </c>
      <c r="M70" s="20">
        <v>14.6</v>
      </c>
      <c r="N70" s="30">
        <v>13.3</v>
      </c>
      <c r="O70" s="19">
        <f t="shared" si="18"/>
        <v>13.95</v>
      </c>
      <c r="P70" s="18">
        <f t="shared" si="19"/>
        <v>75.15</v>
      </c>
      <c r="Q70" s="18">
        <v>0</v>
      </c>
      <c r="R70" s="18">
        <f t="shared" si="20"/>
        <v>75.15</v>
      </c>
      <c r="S70" s="1">
        <v>3</v>
      </c>
      <c r="T70" s="21">
        <f t="shared" si="22"/>
        <v>46.75</v>
      </c>
      <c r="U70" s="21">
        <f t="shared" si="21"/>
        <v>45.6</v>
      </c>
    </row>
    <row r="71" spans="1:21" ht="13.5" customHeight="1">
      <c r="A71" s="6" t="s">
        <v>49</v>
      </c>
      <c r="B71" s="18"/>
      <c r="C71" s="18"/>
      <c r="D71" s="19"/>
      <c r="E71" s="18"/>
      <c r="F71" s="18"/>
      <c r="G71" s="19"/>
      <c r="H71" s="18"/>
      <c r="I71" s="18"/>
      <c r="J71" s="18"/>
      <c r="K71" s="18"/>
      <c r="L71" s="19"/>
      <c r="M71" s="20"/>
      <c r="N71" s="18"/>
      <c r="O71" s="19"/>
      <c r="P71" s="18"/>
      <c r="Q71" s="18"/>
      <c r="R71" s="18"/>
      <c r="S71" s="1"/>
      <c r="T71" s="21"/>
      <c r="U71" s="21"/>
    </row>
    <row r="72" spans="1:21" ht="13.5" customHeight="1">
      <c r="A72" s="5" t="s">
        <v>85</v>
      </c>
      <c r="B72" s="18">
        <v>16.9</v>
      </c>
      <c r="C72" s="18">
        <v>16</v>
      </c>
      <c r="D72" s="19">
        <f aca="true" t="shared" si="23" ref="D72:D79">SUM(B72+C72)/2</f>
        <v>16.45</v>
      </c>
      <c r="E72" s="18">
        <v>18</v>
      </c>
      <c r="F72" s="18">
        <v>16.9</v>
      </c>
      <c r="G72" s="19">
        <f aca="true" t="shared" si="24" ref="G72:G79">SUM(E72:F72)/2</f>
        <v>17.45</v>
      </c>
      <c r="H72" s="18">
        <v>16.4</v>
      </c>
      <c r="I72" s="18">
        <v>18.1</v>
      </c>
      <c r="J72" s="18">
        <v>14.5</v>
      </c>
      <c r="K72" s="18">
        <v>16.9</v>
      </c>
      <c r="L72" s="19">
        <f aca="true" t="shared" si="25" ref="L72:L79">SUM(H72:K72)/2</f>
        <v>32.95</v>
      </c>
      <c r="M72" s="20">
        <v>16.9</v>
      </c>
      <c r="N72" s="18">
        <v>17.6</v>
      </c>
      <c r="O72" s="19">
        <f aca="true" t="shared" si="26" ref="O72:O79">SUM(M72:N72)/2</f>
        <v>17.25</v>
      </c>
      <c r="P72" s="18">
        <f aca="true" t="shared" si="27" ref="P72:P79">SUM(D72+G72+L72+O72)</f>
        <v>84.1</v>
      </c>
      <c r="Q72" s="18">
        <v>0</v>
      </c>
      <c r="R72" s="18">
        <f aca="true" t="shared" si="28" ref="R72:R79">P72-Q72</f>
        <v>84.1</v>
      </c>
      <c r="S72" s="1">
        <v>3</v>
      </c>
      <c r="T72" s="21">
        <f t="shared" si="22"/>
        <v>49.400000000000006</v>
      </c>
      <c r="U72" s="21">
        <f t="shared" si="21"/>
        <v>50.2</v>
      </c>
    </row>
    <row r="73" spans="1:21" ht="13.5" customHeight="1">
      <c r="A73" s="8" t="s">
        <v>86</v>
      </c>
      <c r="B73" s="18">
        <v>16.3</v>
      </c>
      <c r="C73" s="18">
        <v>14.4</v>
      </c>
      <c r="D73" s="19">
        <f t="shared" si="23"/>
        <v>15.350000000000001</v>
      </c>
      <c r="E73" s="18">
        <v>17</v>
      </c>
      <c r="F73" s="18">
        <v>14.7</v>
      </c>
      <c r="G73" s="19">
        <f t="shared" si="24"/>
        <v>15.85</v>
      </c>
      <c r="H73" s="18">
        <v>16.8</v>
      </c>
      <c r="I73" s="18">
        <v>14.6</v>
      </c>
      <c r="J73" s="18">
        <v>14.8</v>
      </c>
      <c r="K73" s="18">
        <v>16.4</v>
      </c>
      <c r="L73" s="19">
        <f t="shared" si="25"/>
        <v>31.3</v>
      </c>
      <c r="M73" s="20">
        <v>13.4</v>
      </c>
      <c r="N73" s="18">
        <v>16.7</v>
      </c>
      <c r="O73" s="19">
        <f t="shared" si="26"/>
        <v>15.05</v>
      </c>
      <c r="P73" s="18">
        <f t="shared" si="27"/>
        <v>77.55</v>
      </c>
      <c r="Q73" s="18">
        <v>0</v>
      </c>
      <c r="R73" s="18">
        <f t="shared" si="28"/>
        <v>77.55</v>
      </c>
      <c r="S73" s="1">
        <v>5</v>
      </c>
      <c r="T73" s="21">
        <f t="shared" si="22"/>
        <v>46.650000000000006</v>
      </c>
      <c r="U73" s="21">
        <f t="shared" si="21"/>
        <v>46.35</v>
      </c>
    </row>
    <row r="74" spans="1:21" ht="13.5" customHeight="1">
      <c r="A74" s="5" t="s">
        <v>87</v>
      </c>
      <c r="B74" s="18">
        <v>16.5</v>
      </c>
      <c r="C74" s="18">
        <v>15.3</v>
      </c>
      <c r="D74" s="19">
        <f t="shared" si="23"/>
        <v>15.9</v>
      </c>
      <c r="E74" s="18">
        <v>16.5</v>
      </c>
      <c r="F74" s="18">
        <v>12.3</v>
      </c>
      <c r="G74" s="19">
        <f t="shared" si="24"/>
        <v>14.4</v>
      </c>
      <c r="H74" s="18">
        <v>17.1</v>
      </c>
      <c r="I74" s="18">
        <v>14.2</v>
      </c>
      <c r="J74" s="18">
        <v>15.1</v>
      </c>
      <c r="K74" s="18">
        <v>16.1</v>
      </c>
      <c r="L74" s="19">
        <f t="shared" si="25"/>
        <v>31.25</v>
      </c>
      <c r="M74" s="20">
        <v>14.3</v>
      </c>
      <c r="N74" s="18">
        <v>13.8</v>
      </c>
      <c r="O74" s="19">
        <f t="shared" si="26"/>
        <v>14.05</v>
      </c>
      <c r="P74" s="18">
        <f t="shared" si="27"/>
        <v>75.6</v>
      </c>
      <c r="Q74" s="18">
        <v>0</v>
      </c>
      <c r="R74" s="18">
        <f t="shared" si="28"/>
        <v>75.6</v>
      </c>
      <c r="S74" s="1">
        <v>6</v>
      </c>
      <c r="T74" s="21">
        <f t="shared" si="22"/>
        <v>47.15</v>
      </c>
      <c r="U74" s="21">
        <f t="shared" si="21"/>
        <v>45.3</v>
      </c>
    </row>
    <row r="75" spans="1:21" ht="13.5" customHeight="1">
      <c r="A75" s="5" t="s">
        <v>88</v>
      </c>
      <c r="B75" s="18">
        <v>16.6</v>
      </c>
      <c r="C75" s="18">
        <v>13.9</v>
      </c>
      <c r="D75" s="19">
        <f t="shared" si="23"/>
        <v>15.25</v>
      </c>
      <c r="E75" s="18">
        <v>16.4</v>
      </c>
      <c r="F75" s="18">
        <v>11</v>
      </c>
      <c r="G75" s="19">
        <f t="shared" si="24"/>
        <v>13.7</v>
      </c>
      <c r="H75" s="18">
        <v>16.9</v>
      </c>
      <c r="I75" s="21">
        <v>15.7</v>
      </c>
      <c r="J75" s="21">
        <v>13.9</v>
      </c>
      <c r="K75" s="21">
        <v>16.6</v>
      </c>
      <c r="L75" s="31">
        <f t="shared" si="25"/>
        <v>31.549999999999997</v>
      </c>
      <c r="M75" s="32">
        <v>10.4</v>
      </c>
      <c r="N75" s="21">
        <v>13.4</v>
      </c>
      <c r="O75" s="19">
        <f t="shared" si="26"/>
        <v>11.9</v>
      </c>
      <c r="P75" s="18">
        <f t="shared" si="27"/>
        <v>72.4</v>
      </c>
      <c r="Q75" s="18">
        <v>0</v>
      </c>
      <c r="R75" s="18">
        <f t="shared" si="28"/>
        <v>72.4</v>
      </c>
      <c r="S75" s="24">
        <v>7</v>
      </c>
      <c r="T75" s="21">
        <f t="shared" si="22"/>
        <v>46.8</v>
      </c>
      <c r="U75" s="21">
        <f t="shared" si="21"/>
        <v>43.449999999999996</v>
      </c>
    </row>
    <row r="76" spans="1:21" ht="13.5" customHeight="1">
      <c r="A76" s="5" t="s">
        <v>89</v>
      </c>
      <c r="B76" s="33">
        <v>16.7</v>
      </c>
      <c r="C76" s="21">
        <v>16.5</v>
      </c>
      <c r="D76" s="31">
        <f t="shared" si="23"/>
        <v>16.6</v>
      </c>
      <c r="E76" s="21">
        <v>17.5</v>
      </c>
      <c r="F76" s="21">
        <v>12.1</v>
      </c>
      <c r="G76" s="31">
        <f t="shared" si="24"/>
        <v>14.8</v>
      </c>
      <c r="H76" s="21">
        <v>17.7</v>
      </c>
      <c r="I76" s="21">
        <v>17.8</v>
      </c>
      <c r="J76" s="21">
        <v>16.5</v>
      </c>
      <c r="K76" s="21">
        <v>16.2</v>
      </c>
      <c r="L76" s="31">
        <f t="shared" si="25"/>
        <v>34.1</v>
      </c>
      <c r="M76" s="32">
        <v>14.5</v>
      </c>
      <c r="N76" s="21">
        <v>16.8</v>
      </c>
      <c r="O76" s="19">
        <f t="shared" si="26"/>
        <v>15.65</v>
      </c>
      <c r="P76" s="18">
        <f t="shared" si="27"/>
        <v>81.15</v>
      </c>
      <c r="Q76" s="34">
        <v>0</v>
      </c>
      <c r="R76" s="18">
        <f>P76-Q79</f>
        <v>81.05000000000001</v>
      </c>
      <c r="S76" s="24">
        <v>4</v>
      </c>
      <c r="T76" s="21">
        <f t="shared" si="22"/>
        <v>50.7</v>
      </c>
      <c r="U76" s="21">
        <f t="shared" si="21"/>
        <v>49.75</v>
      </c>
    </row>
    <row r="77" spans="1:21" ht="13.5" customHeight="1">
      <c r="A77" s="5" t="s">
        <v>90</v>
      </c>
      <c r="B77" s="32">
        <v>17.1</v>
      </c>
      <c r="C77" s="21">
        <v>16.3</v>
      </c>
      <c r="D77" s="31">
        <f t="shared" si="23"/>
        <v>16.700000000000003</v>
      </c>
      <c r="E77" s="21">
        <v>18.2</v>
      </c>
      <c r="F77" s="21">
        <v>16.4</v>
      </c>
      <c r="G77" s="31">
        <f t="shared" si="24"/>
        <v>17.299999999999997</v>
      </c>
      <c r="H77" s="21">
        <v>17.2</v>
      </c>
      <c r="I77" s="21">
        <v>16.6</v>
      </c>
      <c r="J77" s="21">
        <v>16.8</v>
      </c>
      <c r="K77" s="21">
        <v>17.3</v>
      </c>
      <c r="L77" s="31">
        <f t="shared" si="25"/>
        <v>33.949999999999996</v>
      </c>
      <c r="M77" s="32">
        <v>17</v>
      </c>
      <c r="N77" s="21">
        <v>16.5</v>
      </c>
      <c r="O77" s="31">
        <f t="shared" si="26"/>
        <v>16.75</v>
      </c>
      <c r="P77" s="21">
        <f t="shared" si="27"/>
        <v>84.69999999999999</v>
      </c>
      <c r="Q77" s="21">
        <v>0.5</v>
      </c>
      <c r="R77" s="21">
        <f t="shared" si="28"/>
        <v>84.19999999999999</v>
      </c>
      <c r="S77" s="24">
        <v>2</v>
      </c>
      <c r="T77" s="21">
        <f t="shared" si="22"/>
        <v>50.65</v>
      </c>
      <c r="U77" s="21">
        <f t="shared" si="21"/>
        <v>50.699999999999996</v>
      </c>
    </row>
    <row r="78" spans="1:21" ht="13.5" customHeight="1">
      <c r="A78" s="5" t="s">
        <v>91</v>
      </c>
      <c r="B78" s="32">
        <v>16.8</v>
      </c>
      <c r="C78" s="21">
        <v>16.1</v>
      </c>
      <c r="D78" s="31">
        <f t="shared" si="23"/>
        <v>16.450000000000003</v>
      </c>
      <c r="E78" s="21">
        <v>17.7</v>
      </c>
      <c r="F78" s="21">
        <v>15.2</v>
      </c>
      <c r="G78" s="31">
        <f t="shared" si="24"/>
        <v>16.45</v>
      </c>
      <c r="H78" s="21">
        <v>17.4</v>
      </c>
      <c r="I78" s="21">
        <v>18.5</v>
      </c>
      <c r="J78" s="21">
        <v>16.6</v>
      </c>
      <c r="K78" s="21">
        <v>18</v>
      </c>
      <c r="L78" s="31">
        <f t="shared" si="25"/>
        <v>35.25</v>
      </c>
      <c r="M78" s="32">
        <v>15.3</v>
      </c>
      <c r="N78" s="21">
        <v>17.7</v>
      </c>
      <c r="O78" s="31">
        <f t="shared" si="26"/>
        <v>16.5</v>
      </c>
      <c r="P78" s="21">
        <f t="shared" si="27"/>
        <v>84.65</v>
      </c>
      <c r="Q78" s="21">
        <v>0</v>
      </c>
      <c r="R78" s="21">
        <f t="shared" si="28"/>
        <v>84.65</v>
      </c>
      <c r="S78" s="1">
        <v>1</v>
      </c>
      <c r="T78" s="21">
        <f t="shared" si="22"/>
        <v>51.7</v>
      </c>
      <c r="U78" s="21">
        <f t="shared" si="21"/>
        <v>51.75</v>
      </c>
    </row>
    <row r="79" spans="1:21" ht="13.5" customHeight="1">
      <c r="A79" s="5" t="s">
        <v>96</v>
      </c>
      <c r="B79" s="32">
        <v>13.6</v>
      </c>
      <c r="C79" s="21">
        <v>8.9</v>
      </c>
      <c r="D79" s="31">
        <f t="shared" si="23"/>
        <v>11.25</v>
      </c>
      <c r="E79" s="21">
        <v>11.4</v>
      </c>
      <c r="F79" s="21">
        <v>3.3</v>
      </c>
      <c r="G79" s="31">
        <f t="shared" si="24"/>
        <v>7.35</v>
      </c>
      <c r="H79" s="21">
        <v>8</v>
      </c>
      <c r="I79" s="21">
        <v>7.5</v>
      </c>
      <c r="J79" s="21">
        <v>8.9</v>
      </c>
      <c r="K79" s="21">
        <v>9.9</v>
      </c>
      <c r="L79" s="31">
        <f t="shared" si="25"/>
        <v>17.15</v>
      </c>
      <c r="M79" s="32">
        <v>7.9</v>
      </c>
      <c r="N79" s="21">
        <v>7.9</v>
      </c>
      <c r="O79" s="31">
        <f t="shared" si="26"/>
        <v>7.9</v>
      </c>
      <c r="P79" s="21">
        <f t="shared" si="27"/>
        <v>43.65</v>
      </c>
      <c r="Q79" s="21">
        <v>0.1</v>
      </c>
      <c r="R79" s="21">
        <f t="shared" si="28"/>
        <v>43.55</v>
      </c>
      <c r="S79" s="1">
        <v>9</v>
      </c>
      <c r="T79" s="21">
        <f t="shared" si="22"/>
        <v>28.4</v>
      </c>
      <c r="U79" s="21">
        <f t="shared" si="21"/>
        <v>25.049999999999997</v>
      </c>
    </row>
    <row r="80" spans="1:21" ht="13.5" customHeight="1">
      <c r="A80" s="7" t="s">
        <v>92</v>
      </c>
      <c r="B80" s="32">
        <v>14.5</v>
      </c>
      <c r="C80" s="21">
        <v>12.1</v>
      </c>
      <c r="D80" s="31">
        <f>SUM(B80+C80)/2</f>
        <v>13.3</v>
      </c>
      <c r="E80" s="21">
        <v>15.7</v>
      </c>
      <c r="F80" s="21">
        <v>9.9</v>
      </c>
      <c r="G80" s="31">
        <f>SUM(E80:F80)/2</f>
        <v>12.8</v>
      </c>
      <c r="H80" s="21">
        <v>14.4</v>
      </c>
      <c r="I80" s="21">
        <v>17.6</v>
      </c>
      <c r="J80" s="21">
        <v>14.3</v>
      </c>
      <c r="K80" s="21">
        <v>15.7</v>
      </c>
      <c r="L80" s="31">
        <f>SUM(H80:K80)/2</f>
        <v>31</v>
      </c>
      <c r="M80" s="32">
        <v>11</v>
      </c>
      <c r="N80" s="21">
        <v>9.6</v>
      </c>
      <c r="O80" s="31">
        <f>SUM(M80:N80)/2</f>
        <v>10.3</v>
      </c>
      <c r="P80" s="21">
        <f>SUM(D80+G80+L80+O80)</f>
        <v>67.4</v>
      </c>
      <c r="Q80" s="21">
        <v>0</v>
      </c>
      <c r="R80" s="21">
        <f>P80-Q80</f>
        <v>67.4</v>
      </c>
      <c r="S80" s="1">
        <v>8</v>
      </c>
      <c r="T80" s="21">
        <f>SUM(D80+L80)</f>
        <v>44.3</v>
      </c>
      <c r="U80" s="21">
        <f>SUM(L80+O80)</f>
        <v>41.3</v>
      </c>
    </row>
    <row r="81" spans="1:21" ht="13.5" customHeight="1">
      <c r="A81" s="35"/>
      <c r="B81" s="18"/>
      <c r="C81" s="18"/>
      <c r="D81" s="31"/>
      <c r="E81" s="18"/>
      <c r="F81" s="18"/>
      <c r="G81" s="31"/>
      <c r="H81" s="18"/>
      <c r="I81" s="1"/>
      <c r="J81" s="1"/>
      <c r="K81" s="1"/>
      <c r="L81" s="31"/>
      <c r="M81" s="13"/>
      <c r="N81" s="1"/>
      <c r="O81" s="31"/>
      <c r="P81" s="21"/>
      <c r="Q81" s="18"/>
      <c r="R81" s="21"/>
      <c r="S81" s="14"/>
      <c r="T81" s="21"/>
      <c r="U81" s="21"/>
    </row>
    <row r="82" spans="1:20" ht="13.5" customHeight="1">
      <c r="A82" s="25">
        <v>17.1</v>
      </c>
      <c r="B82" s="22" t="s">
        <v>1</v>
      </c>
      <c r="C82" s="22" t="s">
        <v>2</v>
      </c>
      <c r="D82" s="12"/>
      <c r="E82" s="22" t="s">
        <v>1</v>
      </c>
      <c r="F82" s="22" t="s">
        <v>52</v>
      </c>
      <c r="G82" s="12"/>
      <c r="H82" s="22" t="s">
        <v>29</v>
      </c>
      <c r="I82" s="22" t="s">
        <v>95</v>
      </c>
      <c r="J82" s="22" t="s">
        <v>36</v>
      </c>
      <c r="K82" s="22" t="s">
        <v>53</v>
      </c>
      <c r="M82" s="22" t="s">
        <v>33</v>
      </c>
      <c r="N82" s="22" t="s">
        <v>93</v>
      </c>
      <c r="P82" s="11"/>
      <c r="Q82" s="22" t="s">
        <v>29</v>
      </c>
      <c r="R82" s="11"/>
      <c r="S82" s="1"/>
      <c r="T82" s="1"/>
    </row>
    <row r="83" spans="1:20" ht="13.5" customHeight="1">
      <c r="A83" s="15"/>
      <c r="B83" s="22" t="s">
        <v>32</v>
      </c>
      <c r="C83" s="22" t="s">
        <v>1</v>
      </c>
      <c r="D83" s="12"/>
      <c r="E83" s="22" t="s">
        <v>32</v>
      </c>
      <c r="F83" s="22" t="s">
        <v>32</v>
      </c>
      <c r="G83" s="12"/>
      <c r="H83" s="22" t="s">
        <v>32</v>
      </c>
      <c r="I83" s="22" t="s">
        <v>30</v>
      </c>
      <c r="J83" s="22" t="s">
        <v>2</v>
      </c>
      <c r="K83" s="22" t="s">
        <v>1</v>
      </c>
      <c r="M83" s="22" t="s">
        <v>2</v>
      </c>
      <c r="N83" s="22" t="s">
        <v>26</v>
      </c>
      <c r="P83" s="11"/>
      <c r="Q83" s="22" t="s">
        <v>32</v>
      </c>
      <c r="R83" s="11"/>
      <c r="S83" s="1"/>
      <c r="T83" s="1"/>
    </row>
    <row r="84" spans="1:20" ht="13.5" customHeight="1">
      <c r="A84" s="15"/>
      <c r="B84" s="22" t="s">
        <v>8</v>
      </c>
      <c r="C84" s="22" t="s">
        <v>53</v>
      </c>
      <c r="D84" s="12"/>
      <c r="E84" s="22" t="s">
        <v>35</v>
      </c>
      <c r="F84" s="22" t="s">
        <v>28</v>
      </c>
      <c r="G84" s="12"/>
      <c r="H84" s="22" t="s">
        <v>1</v>
      </c>
      <c r="I84" s="22" t="s">
        <v>1</v>
      </c>
      <c r="J84" s="22" t="s">
        <v>37</v>
      </c>
      <c r="K84" s="22" t="s">
        <v>30</v>
      </c>
      <c r="M84" s="22" t="s">
        <v>29</v>
      </c>
      <c r="N84" s="22" t="s">
        <v>31</v>
      </c>
      <c r="P84" s="11"/>
      <c r="Q84" s="22" t="s">
        <v>33</v>
      </c>
      <c r="R84" s="11"/>
      <c r="S84" s="1"/>
      <c r="T84" s="1"/>
    </row>
    <row r="85" spans="1:20" ht="13.5" customHeight="1">
      <c r="A85" s="15"/>
      <c r="B85" s="26" t="s">
        <v>8</v>
      </c>
      <c r="C85" s="22" t="s">
        <v>30</v>
      </c>
      <c r="D85" s="12"/>
      <c r="E85" s="22" t="s">
        <v>21</v>
      </c>
      <c r="F85" s="22" t="s">
        <v>28</v>
      </c>
      <c r="G85" s="12"/>
      <c r="H85" s="22" t="s">
        <v>34</v>
      </c>
      <c r="I85" s="22" t="s">
        <v>1</v>
      </c>
      <c r="J85" s="22" t="s">
        <v>29</v>
      </c>
      <c r="K85" s="22" t="s">
        <v>30</v>
      </c>
      <c r="M85" s="22" t="s">
        <v>2</v>
      </c>
      <c r="N85" s="22" t="s">
        <v>52</v>
      </c>
      <c r="P85" s="11"/>
      <c r="Q85" s="22" t="s">
        <v>35</v>
      </c>
      <c r="R85" s="11"/>
      <c r="S85" s="1"/>
      <c r="T85" s="1"/>
    </row>
    <row r="86" spans="1:20" ht="13.5" customHeight="1">
      <c r="A86" s="15"/>
      <c r="B86" s="22" t="s">
        <v>30</v>
      </c>
      <c r="C86" s="22" t="s">
        <v>8</v>
      </c>
      <c r="D86" s="12"/>
      <c r="E86" s="22" t="s">
        <v>2</v>
      </c>
      <c r="F86" s="22" t="s">
        <v>30</v>
      </c>
      <c r="G86" s="12"/>
      <c r="H86" s="22" t="s">
        <v>36</v>
      </c>
      <c r="I86" s="22" t="s">
        <v>32</v>
      </c>
      <c r="J86" s="22" t="s">
        <v>1</v>
      </c>
      <c r="K86" s="22" t="s">
        <v>8</v>
      </c>
      <c r="M86" s="22" t="s">
        <v>35</v>
      </c>
      <c r="N86" s="22" t="s">
        <v>2</v>
      </c>
      <c r="P86" s="11"/>
      <c r="Q86" s="22" t="s">
        <v>26</v>
      </c>
      <c r="R86" s="11"/>
      <c r="S86" s="1"/>
      <c r="T86" s="1"/>
    </row>
    <row r="87" spans="1:20" ht="13.5" customHeight="1">
      <c r="A87" s="15"/>
      <c r="B87" s="22" t="s">
        <v>1</v>
      </c>
      <c r="C87" s="23" t="s">
        <v>94</v>
      </c>
      <c r="D87" s="12"/>
      <c r="E87" s="22" t="s">
        <v>1</v>
      </c>
      <c r="F87" s="22" t="s">
        <v>1</v>
      </c>
      <c r="G87" s="12"/>
      <c r="H87" s="22" t="s">
        <v>30</v>
      </c>
      <c r="I87" s="23" t="s">
        <v>30</v>
      </c>
      <c r="J87" s="23" t="s">
        <v>32</v>
      </c>
      <c r="K87" s="22"/>
      <c r="M87" s="27" t="s">
        <v>26</v>
      </c>
      <c r="N87" s="23" t="s">
        <v>33</v>
      </c>
      <c r="P87" s="11"/>
      <c r="Q87" s="22" t="s">
        <v>31</v>
      </c>
      <c r="R87" s="11"/>
      <c r="S87" s="1"/>
      <c r="T87" s="1"/>
    </row>
    <row r="88" spans="1:20" ht="13.5" customHeight="1">
      <c r="A88" s="15"/>
      <c r="B88" s="22" t="s">
        <v>93</v>
      </c>
      <c r="C88" s="22" t="s">
        <v>32</v>
      </c>
      <c r="D88" s="12"/>
      <c r="E88" s="22" t="s">
        <v>93</v>
      </c>
      <c r="F88" s="22"/>
      <c r="G88" s="12"/>
      <c r="H88" s="22" t="s">
        <v>28</v>
      </c>
      <c r="I88" s="23" t="s">
        <v>1</v>
      </c>
      <c r="J88" s="23" t="s">
        <v>53</v>
      </c>
      <c r="K88" s="22"/>
      <c r="M88" s="27"/>
      <c r="N88" s="23"/>
      <c r="P88" s="11"/>
      <c r="Q88" s="22" t="s">
        <v>27</v>
      </c>
      <c r="R88" s="11"/>
      <c r="S88" s="1"/>
      <c r="T88" s="1"/>
    </row>
    <row r="89" spans="1:19" ht="13.5" customHeight="1">
      <c r="A89" s="15"/>
      <c r="B89" s="22"/>
      <c r="C89" s="23" t="s">
        <v>2</v>
      </c>
      <c r="D89" s="12"/>
      <c r="E89" s="22"/>
      <c r="F89" s="22"/>
      <c r="G89" s="12"/>
      <c r="H89" s="22" t="s">
        <v>28</v>
      </c>
      <c r="I89" s="23"/>
      <c r="J89" s="23" t="s">
        <v>26</v>
      </c>
      <c r="K89" s="23"/>
      <c r="M89" s="27"/>
      <c r="N89" s="22"/>
      <c r="P89" s="11"/>
      <c r="Q89" s="22" t="s">
        <v>27</v>
      </c>
      <c r="R89" s="11"/>
      <c r="S89" s="1"/>
    </row>
    <row r="90" spans="2:19" ht="13.5" customHeight="1">
      <c r="B90" s="22"/>
      <c r="C90" s="22" t="s">
        <v>8</v>
      </c>
      <c r="D90" s="12"/>
      <c r="E90" s="22"/>
      <c r="F90" s="22"/>
      <c r="G90" s="12"/>
      <c r="H90" s="22"/>
      <c r="I90" s="23"/>
      <c r="J90" s="22" t="s">
        <v>93</v>
      </c>
      <c r="K90" s="28"/>
      <c r="M90" s="29"/>
      <c r="N90" s="23"/>
      <c r="O90" s="22"/>
      <c r="P90" s="11"/>
      <c r="Q90" s="22"/>
      <c r="R90" s="11"/>
      <c r="S90" s="1"/>
    </row>
    <row r="91" spans="1:17" ht="13.5" customHeight="1">
      <c r="A91" s="15"/>
      <c r="B91" s="22"/>
      <c r="C91" s="22" t="s">
        <v>31</v>
      </c>
      <c r="D91" s="12"/>
      <c r="E91" s="22"/>
      <c r="F91" s="23"/>
      <c r="G91" s="12"/>
      <c r="H91" s="22"/>
      <c r="I91" s="23"/>
      <c r="K91" s="28"/>
      <c r="M91" s="29"/>
      <c r="N91" s="23"/>
      <c r="O91" s="12"/>
      <c r="P91" s="11"/>
      <c r="Q91" s="22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printOptions gridLines="1"/>
  <pageMargins left="0.527777777777778" right="0.52" top="0.92" bottom="0.263888889" header="0.5" footer="0.5"/>
  <pageSetup fitToHeight="0" fitToWidth="1" horizontalDpi="600" verticalDpi="600" orientation="landscape" scale="79" r:id="rId1"/>
  <headerFooter alignWithMargins="0">
    <oddHeader>&amp;CTHE STATE OF ILLINOIS INVITATIONAL HIGH SCHOOL MARCHING BAND CHAMPIONSHIP 
PRELIMINARY COMPETITION - 10/15/05</oddHeader>
  </headerFooter>
  <rowBreaks count="2" manualBreakCount="2">
    <brk id="31" max="20" man="1"/>
    <brk id="5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B. Zuber</cp:lastModifiedBy>
  <cp:lastPrinted>2005-10-19T14:03:05Z</cp:lastPrinted>
  <dcterms:created xsi:type="dcterms:W3CDTF">2001-10-22T15:39:03Z</dcterms:created>
  <dcterms:modified xsi:type="dcterms:W3CDTF">2005-10-19T14:04:13Z</dcterms:modified>
  <cp:category/>
  <cp:version/>
  <cp:contentType/>
  <cp:contentStatus/>
</cp:coreProperties>
</file>