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1910" windowHeight="55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U23" i="1"/>
  <c r="V23" s="1"/>
  <c r="U22"/>
  <c r="V22" s="1"/>
  <c r="U19"/>
  <c r="V19" s="1"/>
  <c r="U18"/>
  <c r="V18" s="1"/>
  <c r="U17"/>
  <c r="V17" s="1"/>
  <c r="Z23"/>
  <c r="AA23" s="1"/>
  <c r="Z22"/>
  <c r="AA22" s="1"/>
  <c r="Z19"/>
  <c r="AA19" s="1"/>
  <c r="Z18"/>
  <c r="AA18" s="1"/>
  <c r="Z17"/>
  <c r="AA17" s="1"/>
  <c r="O23"/>
  <c r="P23" s="1"/>
  <c r="O22"/>
  <c r="P22" s="1"/>
  <c r="O19"/>
  <c r="P19" s="1"/>
  <c r="O18"/>
  <c r="P18" s="1"/>
  <c r="O17"/>
  <c r="P17" s="1"/>
  <c r="J23"/>
  <c r="K23" s="1"/>
  <c r="J22"/>
  <c r="K22" s="1"/>
  <c r="J19"/>
  <c r="K19" s="1"/>
  <c r="J18"/>
  <c r="K18" s="1"/>
  <c r="J17"/>
  <c r="K17" s="1"/>
  <c r="AC23" l="1"/>
  <c r="AC17"/>
  <c r="AC19"/>
  <c r="AC22"/>
  <c r="AC18"/>
</calcChain>
</file>

<file path=xl/sharedStrings.xml><?xml version="1.0" encoding="utf-8"?>
<sst xmlns="http://schemas.openxmlformats.org/spreadsheetml/2006/main" count="59" uniqueCount="39">
  <si>
    <t>Judge</t>
  </si>
  <si>
    <t>Category</t>
  </si>
  <si>
    <t>Possible Points</t>
  </si>
  <si>
    <t>Bands By Class</t>
  </si>
  <si>
    <t>Oblong High School</t>
  </si>
  <si>
    <t>Casey-Westfield High School</t>
  </si>
  <si>
    <t>Class AA</t>
  </si>
  <si>
    <t>East Richland</t>
  </si>
  <si>
    <t>Newton</t>
  </si>
  <si>
    <t>Auxiliary</t>
  </si>
  <si>
    <t>Percussion</t>
  </si>
  <si>
    <t>Mus Per Ens</t>
  </si>
  <si>
    <t>Music Effect</t>
  </si>
  <si>
    <t>Vis Per Ens</t>
  </si>
  <si>
    <t>Vis Gen Effect</t>
  </si>
  <si>
    <t>Final</t>
  </si>
  <si>
    <t>Katrina Fitzpatrick</t>
  </si>
  <si>
    <t>Tone</t>
  </si>
  <si>
    <t>Acc</t>
  </si>
  <si>
    <t>Mus</t>
  </si>
  <si>
    <t>TTL</t>
  </si>
  <si>
    <t>%</t>
  </si>
  <si>
    <t>Rep</t>
  </si>
  <si>
    <t>Perf</t>
  </si>
  <si>
    <t>Tech</t>
  </si>
  <si>
    <t>Art</t>
  </si>
  <si>
    <t>Score</t>
  </si>
  <si>
    <t>Rank</t>
  </si>
  <si>
    <t>Winds</t>
  </si>
  <si>
    <t>Suzanne Downes</t>
  </si>
  <si>
    <t>Jeff Neavor</t>
  </si>
  <si>
    <t>Will Fairbanks</t>
  </si>
  <si>
    <t>Class A</t>
  </si>
  <si>
    <t>Sullivan High School</t>
  </si>
  <si>
    <t>N/A</t>
  </si>
  <si>
    <t>N.A</t>
  </si>
  <si>
    <t>Salem Community High School</t>
  </si>
  <si>
    <t>Danielle Schweiger</t>
  </si>
  <si>
    <t>Dan Swallow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</si>
</sst>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3F3F3F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rgb="FF3F3F3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3F3F3F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rgb="FF3F3F3F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95">
    <xf numFmtId="0" fontId="0" fillId="0" borderId="0" xfId="0"/>
    <xf numFmtId="0" fontId="2" fillId="0" borderId="0" xfId="0" applyFont="1"/>
    <xf numFmtId="0" fontId="1" fillId="2" borderId="1" xfId="1"/>
    <xf numFmtId="0" fontId="0" fillId="0" borderId="0" xfId="0" applyFont="1"/>
    <xf numFmtId="0" fontId="2" fillId="0" borderId="2" xfId="0" applyFont="1" applyBorder="1"/>
    <xf numFmtId="0" fontId="0" fillId="0" borderId="2" xfId="0" applyBorder="1"/>
    <xf numFmtId="0" fontId="1" fillId="2" borderId="3" xfId="1" applyBorder="1"/>
    <xf numFmtId="0" fontId="2" fillId="0" borderId="4" xfId="0" applyFont="1" applyBorder="1"/>
    <xf numFmtId="0" fontId="0" fillId="0" borderId="4" xfId="0" applyBorder="1"/>
    <xf numFmtId="0" fontId="1" fillId="2" borderId="6" xfId="1" applyBorder="1"/>
    <xf numFmtId="0" fontId="0" fillId="0" borderId="4" xfId="0" applyBorder="1"/>
    <xf numFmtId="0" fontId="1" fillId="2" borderId="6" xfId="1" applyFont="1" applyBorder="1"/>
    <xf numFmtId="0" fontId="1" fillId="2" borderId="6" xfId="1" applyFont="1" applyBorder="1" applyAlignment="1"/>
    <xf numFmtId="0" fontId="1" fillId="3" borderId="6" xfId="1" applyFont="1" applyFill="1" applyBorder="1"/>
    <xf numFmtId="0" fontId="0" fillId="0" borderId="8" xfId="0" applyBorder="1"/>
    <xf numFmtId="0" fontId="2" fillId="0" borderId="8" xfId="0" applyFont="1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2" fillId="0" borderId="13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2" fillId="0" borderId="16" xfId="0" applyFont="1" applyBorder="1"/>
    <xf numFmtId="0" fontId="0" fillId="0" borderId="18" xfId="0" applyBorder="1"/>
    <xf numFmtId="0" fontId="0" fillId="4" borderId="12" xfId="0" applyFill="1" applyBorder="1"/>
    <xf numFmtId="0" fontId="0" fillId="4" borderId="2" xfId="0" applyFill="1" applyBorder="1"/>
    <xf numFmtId="0" fontId="0" fillId="4" borderId="17" xfId="0" applyFill="1" applyBorder="1"/>
    <xf numFmtId="0" fontId="0" fillId="5" borderId="17" xfId="0" applyFill="1" applyBorder="1"/>
    <xf numFmtId="0" fontId="0" fillId="5" borderId="2" xfId="0" applyFill="1" applyBorder="1"/>
    <xf numFmtId="0" fontId="0" fillId="6" borderId="17" xfId="0" applyFill="1" applyBorder="1"/>
    <xf numFmtId="0" fontId="0" fillId="6" borderId="2" xfId="0" applyFill="1" applyBorder="1"/>
    <xf numFmtId="0" fontId="0" fillId="7" borderId="17" xfId="0" applyFill="1" applyBorder="1"/>
    <xf numFmtId="0" fontId="0" fillId="7" borderId="2" xfId="0" applyFill="1" applyBorder="1"/>
    <xf numFmtId="0" fontId="0" fillId="3" borderId="12" xfId="0" applyFill="1" applyBorder="1"/>
    <xf numFmtId="0" fontId="0" fillId="3" borderId="15" xfId="0" applyFill="1" applyBorder="1"/>
    <xf numFmtId="0" fontId="2" fillId="3" borderId="8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2" borderId="6" xfId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6" xfId="1" applyBorder="1" applyAlignment="1">
      <alignment horizontal="center"/>
    </xf>
    <xf numFmtId="0" fontId="0" fillId="0" borderId="10" xfId="0" applyBorder="1"/>
    <xf numFmtId="0" fontId="0" fillId="0" borderId="14" xfId="0" applyBorder="1"/>
    <xf numFmtId="0" fontId="0" fillId="4" borderId="16" xfId="0" applyFill="1" applyBorder="1"/>
    <xf numFmtId="0" fontId="1" fillId="2" borderId="5" xfId="1" applyBorder="1"/>
    <xf numFmtId="0" fontId="0" fillId="5" borderId="16" xfId="0" applyFill="1" applyBorder="1"/>
    <xf numFmtId="0" fontId="0" fillId="5" borderId="4" xfId="0" applyFill="1" applyBorder="1"/>
    <xf numFmtId="0" fontId="0" fillId="0" borderId="13" xfId="0" applyBorder="1"/>
    <xf numFmtId="0" fontId="0" fillId="6" borderId="13" xfId="0" applyFill="1" applyBorder="1"/>
    <xf numFmtId="0" fontId="0" fillId="6" borderId="4" xfId="0" applyFill="1" applyBorder="1"/>
    <xf numFmtId="0" fontId="0" fillId="7" borderId="16" xfId="0" applyFill="1" applyBorder="1"/>
    <xf numFmtId="0" fontId="0" fillId="7" borderId="4" xfId="0" applyFill="1" applyBorder="1"/>
    <xf numFmtId="0" fontId="0" fillId="3" borderId="14" xfId="0" applyFill="1" applyBorder="1"/>
    <xf numFmtId="0" fontId="0" fillId="4" borderId="4" xfId="0" applyFill="1" applyBorder="1"/>
    <xf numFmtId="0" fontId="0" fillId="6" borderId="16" xfId="0" applyFill="1" applyBorder="1"/>
    <xf numFmtId="0" fontId="1" fillId="2" borderId="19" xfId="1" applyBorder="1"/>
    <xf numFmtId="0" fontId="0" fillId="0" borderId="4" xfId="0" applyFont="1" applyBorder="1"/>
    <xf numFmtId="0" fontId="2" fillId="0" borderId="18" xfId="0" applyFont="1" applyBorder="1"/>
    <xf numFmtId="0" fontId="0" fillId="0" borderId="10" xfId="0" applyFont="1" applyBorder="1"/>
    <xf numFmtId="0" fontId="0" fillId="0" borderId="16" xfId="0" applyFont="1" applyBorder="1"/>
    <xf numFmtId="0" fontId="0" fillId="4" borderId="16" xfId="0" applyFont="1" applyFill="1" applyBorder="1"/>
    <xf numFmtId="0" fontId="1" fillId="2" borderId="5" xfId="1" applyFont="1" applyBorder="1"/>
    <xf numFmtId="0" fontId="0" fillId="5" borderId="16" xfId="0" applyFont="1" applyFill="1" applyBorder="1"/>
    <xf numFmtId="0" fontId="0" fillId="5" borderId="4" xfId="0" applyFont="1" applyFill="1" applyBorder="1"/>
    <xf numFmtId="0" fontId="0" fillId="6" borderId="13" xfId="0" applyFont="1" applyFill="1" applyBorder="1"/>
    <xf numFmtId="0" fontId="0" fillId="6" borderId="4" xfId="0" applyFont="1" applyFill="1" applyBorder="1"/>
    <xf numFmtId="0" fontId="0" fillId="7" borderId="16" xfId="0" applyFont="1" applyFill="1" applyBorder="1"/>
    <xf numFmtId="0" fontId="0" fillId="7" borderId="4" xfId="0" applyFont="1" applyFill="1" applyBorder="1"/>
    <xf numFmtId="0" fontId="0" fillId="3" borderId="14" xfId="0" applyFont="1" applyFill="1" applyBorder="1"/>
    <xf numFmtId="0" fontId="0" fillId="0" borderId="4" xfId="0" applyBorder="1"/>
    <xf numFmtId="0" fontId="0" fillId="0" borderId="21" xfId="0" applyBorder="1"/>
    <xf numFmtId="0" fontId="0" fillId="0" borderId="22" xfId="0" applyBorder="1"/>
    <xf numFmtId="0" fontId="0" fillId="0" borderId="20" xfId="0" applyBorder="1"/>
    <xf numFmtId="0" fontId="0" fillId="0" borderId="23" xfId="0" applyBorder="1"/>
    <xf numFmtId="0" fontId="3" fillId="3" borderId="7" xfId="1" applyFont="1" applyFill="1" applyBorder="1"/>
    <xf numFmtId="0" fontId="2" fillId="8" borderId="7" xfId="1" applyFont="1" applyFill="1" applyBorder="1" applyAlignment="1"/>
    <xf numFmtId="0" fontId="4" fillId="8" borderId="1" xfId="1" applyFont="1" applyFill="1"/>
    <xf numFmtId="0" fontId="4" fillId="0" borderId="0" xfId="0" applyFont="1"/>
    <xf numFmtId="0" fontId="4" fillId="0" borderId="4" xfId="0" applyFont="1" applyBorder="1"/>
    <xf numFmtId="0" fontId="4" fillId="8" borderId="4" xfId="0" applyFont="1" applyFill="1" applyBorder="1"/>
    <xf numFmtId="0" fontId="4" fillId="8" borderId="7" xfId="1" applyFont="1" applyFill="1" applyBorder="1"/>
    <xf numFmtId="0" fontId="4" fillId="8" borderId="24" xfId="1" applyFont="1" applyFill="1" applyBorder="1"/>
    <xf numFmtId="0" fontId="2" fillId="0" borderId="7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Check Cell" xfId="1" builtinId="23"/>
    <cellStyle name="Normal" xfId="0" builtinId="0"/>
  </cellStyles>
  <dxfs count="0"/>
  <tableStyles count="0" defaultTableStyle="TableStyleMedium9" defaultPivotStyle="PivotStyleLight16"/>
  <colors>
    <mruColors>
      <color rgb="FF99FFCC"/>
      <color rgb="FF66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"/>
  <sheetViews>
    <sheetView tabSelected="1" workbookViewId="0">
      <selection activeCell="A15" sqref="A15:AD24"/>
    </sheetView>
  </sheetViews>
  <sheetFormatPr defaultRowHeight="15"/>
  <cols>
    <col min="1" max="1" width="28.7109375" customWidth="1"/>
    <col min="2" max="2" width="18.140625" customWidth="1"/>
    <col min="3" max="3" width="0.42578125" customWidth="1"/>
    <col min="4" max="4" width="15" customWidth="1"/>
    <col min="5" max="5" width="0.42578125" customWidth="1"/>
    <col min="6" max="6" width="7" customWidth="1"/>
    <col min="7" max="7" width="5.28515625" customWidth="1"/>
    <col min="8" max="8" width="5" customWidth="1"/>
    <col min="9" max="9" width="4.85546875" customWidth="1"/>
    <col min="10" max="11" width="4.140625" customWidth="1"/>
    <col min="12" max="12" width="0.5703125" customWidth="1"/>
    <col min="13" max="13" width="4.42578125" customWidth="1"/>
    <col min="14" max="14" width="4.5703125" customWidth="1"/>
    <col min="15" max="15" width="4.85546875" customWidth="1"/>
    <col min="16" max="16" width="5.5703125" customWidth="1"/>
    <col min="17" max="17" width="0.42578125" customWidth="1"/>
    <col min="18" max="18" width="5" customWidth="1"/>
    <col min="19" max="19" width="5.7109375" customWidth="1"/>
    <col min="20" max="20" width="5" customWidth="1"/>
    <col min="21" max="21" width="4.85546875" customWidth="1"/>
    <col min="22" max="22" width="4.5703125" customWidth="1"/>
    <col min="23" max="23" width="0.42578125" customWidth="1"/>
    <col min="24" max="25" width="4.5703125" customWidth="1"/>
    <col min="26" max="26" width="4.42578125" customWidth="1"/>
    <col min="27" max="27" width="5" customWidth="1"/>
    <col min="28" max="28" width="0.5703125" customWidth="1"/>
    <col min="29" max="29" width="5.7109375" customWidth="1"/>
    <col min="30" max="30" width="5.42578125" customWidth="1"/>
  </cols>
  <sheetData>
    <row r="1" spans="1:30" ht="15.75" thickTop="1">
      <c r="A1" s="7" t="s">
        <v>0</v>
      </c>
      <c r="B1" s="14" t="s">
        <v>37</v>
      </c>
      <c r="C1" s="9"/>
      <c r="D1" s="76" t="s">
        <v>29</v>
      </c>
      <c r="E1" s="9"/>
      <c r="F1" s="92" t="s">
        <v>16</v>
      </c>
      <c r="G1" s="93"/>
      <c r="H1" s="93"/>
      <c r="I1" s="93"/>
      <c r="J1" s="93"/>
      <c r="K1" s="94"/>
      <c r="L1" s="9"/>
      <c r="M1" s="92" t="s">
        <v>30</v>
      </c>
      <c r="N1" s="90"/>
      <c r="O1" s="90"/>
      <c r="P1" s="91"/>
      <c r="Q1" s="9"/>
      <c r="R1" s="92" t="s">
        <v>31</v>
      </c>
      <c r="S1" s="90"/>
      <c r="T1" s="90"/>
      <c r="U1" s="90"/>
      <c r="V1" s="91"/>
      <c r="W1" s="9"/>
      <c r="X1" s="92" t="s">
        <v>38</v>
      </c>
      <c r="Y1" s="90"/>
      <c r="Z1" s="90"/>
      <c r="AA1" s="91"/>
      <c r="AB1" s="6"/>
      <c r="AC1" s="18"/>
      <c r="AD1" s="21"/>
    </row>
    <row r="2" spans="1:30" s="1" customFormat="1">
      <c r="A2" s="7" t="s">
        <v>1</v>
      </c>
      <c r="B2" s="15" t="s">
        <v>9</v>
      </c>
      <c r="C2" s="11"/>
      <c r="D2" s="7" t="s">
        <v>10</v>
      </c>
      <c r="E2" s="12"/>
      <c r="F2" s="82" t="s">
        <v>28</v>
      </c>
      <c r="G2" s="89" t="s">
        <v>11</v>
      </c>
      <c r="H2" s="90"/>
      <c r="I2" s="90"/>
      <c r="J2" s="90"/>
      <c r="K2" s="91"/>
      <c r="L2" s="11"/>
      <c r="M2" s="89" t="s">
        <v>12</v>
      </c>
      <c r="N2" s="90"/>
      <c r="O2" s="90"/>
      <c r="P2" s="91"/>
      <c r="Q2" s="11"/>
      <c r="R2" s="89" t="s">
        <v>13</v>
      </c>
      <c r="S2" s="90"/>
      <c r="T2" s="90"/>
      <c r="U2" s="90"/>
      <c r="V2" s="91"/>
      <c r="W2" s="11"/>
      <c r="X2" s="89" t="s">
        <v>14</v>
      </c>
      <c r="Y2" s="90"/>
      <c r="Z2" s="90"/>
      <c r="AA2" s="91"/>
      <c r="AB2" s="11"/>
      <c r="AC2" s="19"/>
      <c r="AD2" s="23"/>
    </row>
    <row r="3" spans="1:30" ht="15.75" thickBot="1">
      <c r="A3" s="7" t="s">
        <v>2</v>
      </c>
      <c r="B3" s="36">
        <v>100</v>
      </c>
      <c r="C3" s="13"/>
      <c r="D3" s="37">
        <v>100</v>
      </c>
      <c r="E3" s="13"/>
      <c r="F3" s="81">
        <v>100</v>
      </c>
      <c r="G3" s="38">
        <v>75</v>
      </c>
      <c r="H3" s="39">
        <v>75</v>
      </c>
      <c r="I3" s="40">
        <v>50</v>
      </c>
      <c r="J3" s="41"/>
      <c r="K3" s="42"/>
      <c r="L3" s="43"/>
      <c r="M3" s="39">
        <v>100</v>
      </c>
      <c r="N3" s="40">
        <v>100</v>
      </c>
      <c r="O3" s="44"/>
      <c r="P3" s="42"/>
      <c r="Q3" s="43"/>
      <c r="R3" s="39">
        <v>75</v>
      </c>
      <c r="S3" s="40">
        <v>75</v>
      </c>
      <c r="T3" s="40">
        <v>50</v>
      </c>
      <c r="U3" s="44"/>
      <c r="V3" s="42"/>
      <c r="W3" s="43"/>
      <c r="X3" s="39">
        <v>100</v>
      </c>
      <c r="Y3" s="40">
        <v>100</v>
      </c>
      <c r="Z3" s="45"/>
      <c r="AA3" s="46"/>
      <c r="AB3" s="47"/>
      <c r="AC3" s="39" t="s">
        <v>15</v>
      </c>
      <c r="AD3" s="64" t="s">
        <v>27</v>
      </c>
    </row>
    <row r="4" spans="1:30" ht="16.5" thickTop="1" thickBot="1">
      <c r="A4" s="4"/>
      <c r="B4" s="16" t="s">
        <v>9</v>
      </c>
      <c r="C4" s="2"/>
      <c r="D4" s="5" t="s">
        <v>10</v>
      </c>
      <c r="E4" s="2"/>
      <c r="F4" s="83" t="s">
        <v>28</v>
      </c>
      <c r="G4" s="18" t="s">
        <v>17</v>
      </c>
      <c r="H4" s="21" t="s">
        <v>18</v>
      </c>
      <c r="I4" s="21" t="s">
        <v>19</v>
      </c>
      <c r="J4" s="25" t="s">
        <v>20</v>
      </c>
      <c r="K4" s="26" t="s">
        <v>21</v>
      </c>
      <c r="L4" s="2"/>
      <c r="M4" s="18" t="s">
        <v>22</v>
      </c>
      <c r="N4" s="22" t="s">
        <v>23</v>
      </c>
      <c r="O4" s="28" t="s">
        <v>20</v>
      </c>
      <c r="P4" s="29" t="s">
        <v>21</v>
      </c>
      <c r="Q4" s="2"/>
      <c r="R4" s="18" t="s">
        <v>24</v>
      </c>
      <c r="S4" s="22" t="s">
        <v>18</v>
      </c>
      <c r="T4" s="22" t="s">
        <v>25</v>
      </c>
      <c r="U4" s="30" t="s">
        <v>20</v>
      </c>
      <c r="V4" s="31" t="s">
        <v>21</v>
      </c>
      <c r="W4" s="2"/>
      <c r="X4" s="18" t="s">
        <v>22</v>
      </c>
      <c r="Y4" s="22" t="s">
        <v>23</v>
      </c>
      <c r="Z4" s="32" t="s">
        <v>20</v>
      </c>
      <c r="AA4" s="33" t="s">
        <v>21</v>
      </c>
      <c r="AB4" s="2"/>
      <c r="AC4" s="34" t="s">
        <v>26</v>
      </c>
      <c r="AD4" s="21"/>
    </row>
    <row r="5" spans="1:30" ht="13.5" customHeight="1" thickTop="1">
      <c r="A5" s="1" t="s">
        <v>3</v>
      </c>
      <c r="F5" s="84"/>
      <c r="AD5" s="77"/>
    </row>
    <row r="6" spans="1:30" ht="10.5" hidden="1" customHeight="1">
      <c r="F6" s="84"/>
      <c r="AD6" s="78"/>
    </row>
    <row r="7" spans="1:30" hidden="1">
      <c r="F7" s="84"/>
      <c r="AD7" s="78"/>
    </row>
    <row r="8" spans="1:30" hidden="1">
      <c r="F8" s="84"/>
      <c r="AD8" s="78"/>
    </row>
    <row r="9" spans="1:30" hidden="1">
      <c r="F9" s="84"/>
      <c r="AD9" s="78"/>
    </row>
    <row r="10" spans="1:30" hidden="1">
      <c r="F10" s="84"/>
      <c r="AD10" s="78"/>
    </row>
    <row r="11" spans="1:30" hidden="1">
      <c r="F11" s="84"/>
      <c r="AD11" s="78"/>
    </row>
    <row r="12" spans="1:30" hidden="1">
      <c r="F12" s="84"/>
      <c r="AD12" s="78"/>
    </row>
    <row r="13" spans="1:30" hidden="1">
      <c r="F13" s="84"/>
      <c r="AD13" s="78"/>
    </row>
    <row r="14" spans="1:30">
      <c r="F14" s="84"/>
      <c r="AD14" s="18"/>
    </row>
    <row r="15" spans="1:30">
      <c r="A15" s="7" t="s">
        <v>32</v>
      </c>
      <c r="B15" s="10"/>
      <c r="C15" s="10"/>
      <c r="D15" s="10"/>
      <c r="E15" s="10"/>
      <c r="F15" s="85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54"/>
    </row>
    <row r="16" spans="1:30">
      <c r="A16" s="5" t="s">
        <v>33</v>
      </c>
      <c r="B16" s="48"/>
      <c r="C16" s="9"/>
      <c r="D16" s="8"/>
      <c r="E16" s="9"/>
      <c r="F16" s="87"/>
      <c r="G16" s="49"/>
      <c r="H16" s="21"/>
      <c r="I16" s="21"/>
      <c r="J16" s="50" t="s">
        <v>34</v>
      </c>
      <c r="K16" s="50" t="s">
        <v>34</v>
      </c>
      <c r="L16" s="51"/>
      <c r="M16" s="49"/>
      <c r="N16" s="21"/>
      <c r="O16" s="52" t="s">
        <v>34</v>
      </c>
      <c r="P16" s="53" t="s">
        <v>34</v>
      </c>
      <c r="Q16" s="9"/>
      <c r="R16" s="49"/>
      <c r="S16" s="54"/>
      <c r="T16" s="54"/>
      <c r="U16" s="55" t="s">
        <v>34</v>
      </c>
      <c r="V16" s="56" t="s">
        <v>35</v>
      </c>
      <c r="W16" s="9"/>
      <c r="X16" s="49"/>
      <c r="Y16" s="21"/>
      <c r="Z16" s="57" t="s">
        <v>34</v>
      </c>
      <c r="AA16" s="58" t="s">
        <v>34</v>
      </c>
      <c r="AB16" s="9"/>
      <c r="AC16" s="59" t="s">
        <v>34</v>
      </c>
      <c r="AD16" s="24" t="s">
        <v>34</v>
      </c>
    </row>
    <row r="17" spans="1:30">
      <c r="A17" s="76" t="s">
        <v>5</v>
      </c>
      <c r="B17" s="48">
        <v>46</v>
      </c>
      <c r="C17" s="9"/>
      <c r="D17" s="8">
        <v>78</v>
      </c>
      <c r="E17" s="9"/>
      <c r="F17" s="87">
        <v>31</v>
      </c>
      <c r="G17" s="49">
        <v>25</v>
      </c>
      <c r="H17" s="21">
        <v>22</v>
      </c>
      <c r="I17" s="21">
        <v>16</v>
      </c>
      <c r="J17" s="50">
        <f>SUM(G17:I17)</f>
        <v>63</v>
      </c>
      <c r="K17" s="50">
        <f>J17*0.1</f>
        <v>6.3000000000000007</v>
      </c>
      <c r="L17" s="51"/>
      <c r="M17" s="49">
        <v>45</v>
      </c>
      <c r="N17" s="21">
        <v>34</v>
      </c>
      <c r="O17" s="52">
        <f t="shared" ref="O17:O19" si="0">SUM(M17:N17)</f>
        <v>79</v>
      </c>
      <c r="P17" s="53">
        <f>O17*0.1</f>
        <v>7.9</v>
      </c>
      <c r="Q17" s="9"/>
      <c r="R17" s="49">
        <v>36</v>
      </c>
      <c r="S17" s="54">
        <v>40</v>
      </c>
      <c r="T17" s="54">
        <v>26</v>
      </c>
      <c r="U17" s="55">
        <f t="shared" ref="U17:U19" si="1">SUM(R17:T17)</f>
        <v>102</v>
      </c>
      <c r="V17" s="56">
        <f>U17*0.1</f>
        <v>10.200000000000001</v>
      </c>
      <c r="W17" s="9"/>
      <c r="X17" s="49">
        <v>58</v>
      </c>
      <c r="Y17" s="21">
        <v>56</v>
      </c>
      <c r="Z17" s="57">
        <f t="shared" ref="Z17:Z19" si="2">SUM(X17:Y17)</f>
        <v>114</v>
      </c>
      <c r="AA17" s="58">
        <f>Z17*0.1</f>
        <v>11.4</v>
      </c>
      <c r="AB17" s="9"/>
      <c r="AC17" s="59">
        <f>AA17+V17+P17+K17</f>
        <v>35.799999999999997</v>
      </c>
      <c r="AD17" s="24">
        <v>2</v>
      </c>
    </row>
    <row r="18" spans="1:30">
      <c r="A18" s="76" t="s">
        <v>4</v>
      </c>
      <c r="B18" s="48">
        <v>35</v>
      </c>
      <c r="C18" s="9"/>
      <c r="D18" s="8">
        <v>81</v>
      </c>
      <c r="E18" s="9"/>
      <c r="F18" s="87">
        <v>29</v>
      </c>
      <c r="G18" s="49">
        <v>22</v>
      </c>
      <c r="H18" s="21">
        <v>22</v>
      </c>
      <c r="I18" s="21">
        <v>16</v>
      </c>
      <c r="J18" s="50">
        <f>SUM(G18:I18)</f>
        <v>60</v>
      </c>
      <c r="K18" s="50">
        <f>J18*0.1</f>
        <v>6</v>
      </c>
      <c r="L18" s="51"/>
      <c r="M18" s="49">
        <v>42</v>
      </c>
      <c r="N18" s="21">
        <v>32</v>
      </c>
      <c r="O18" s="52">
        <f t="shared" si="0"/>
        <v>74</v>
      </c>
      <c r="P18" s="53">
        <f>O18*0.1</f>
        <v>7.4</v>
      </c>
      <c r="Q18" s="9"/>
      <c r="R18" s="49">
        <v>34</v>
      </c>
      <c r="S18" s="54">
        <v>36</v>
      </c>
      <c r="T18" s="54">
        <v>25</v>
      </c>
      <c r="U18" s="55">
        <f t="shared" si="1"/>
        <v>95</v>
      </c>
      <c r="V18" s="56">
        <f>U18*0.1</f>
        <v>9.5</v>
      </c>
      <c r="W18" s="9"/>
      <c r="X18" s="49">
        <v>51</v>
      </c>
      <c r="Y18" s="21">
        <v>50</v>
      </c>
      <c r="Z18" s="57">
        <f t="shared" si="2"/>
        <v>101</v>
      </c>
      <c r="AA18" s="58">
        <f>Z18*0.1</f>
        <v>10.100000000000001</v>
      </c>
      <c r="AB18" s="9"/>
      <c r="AC18" s="59">
        <f>AA18+V18+P18+K18</f>
        <v>33</v>
      </c>
      <c r="AD18" s="24">
        <v>3</v>
      </c>
    </row>
    <row r="19" spans="1:30" s="3" customFormat="1">
      <c r="A19" s="76" t="s">
        <v>36</v>
      </c>
      <c r="B19" s="65">
        <v>54</v>
      </c>
      <c r="C19" s="11"/>
      <c r="D19" s="63">
        <v>86</v>
      </c>
      <c r="E19" s="11"/>
      <c r="F19" s="87">
        <v>38</v>
      </c>
      <c r="G19" s="49">
        <v>30</v>
      </c>
      <c r="H19" s="21">
        <v>30</v>
      </c>
      <c r="I19" s="21">
        <v>20</v>
      </c>
      <c r="J19" s="67">
        <f>SUM(G19:I19)</f>
        <v>80</v>
      </c>
      <c r="K19" s="67">
        <f>J19*0.1</f>
        <v>8</v>
      </c>
      <c r="L19" s="68"/>
      <c r="M19" s="49">
        <v>45</v>
      </c>
      <c r="N19" s="21">
        <v>43</v>
      </c>
      <c r="O19" s="69">
        <f t="shared" si="0"/>
        <v>88</v>
      </c>
      <c r="P19" s="70">
        <f>O19*0.1</f>
        <v>8.8000000000000007</v>
      </c>
      <c r="Q19" s="11"/>
      <c r="R19" s="49">
        <v>54</v>
      </c>
      <c r="S19" s="54">
        <v>58</v>
      </c>
      <c r="T19" s="54">
        <v>34</v>
      </c>
      <c r="U19" s="71">
        <f t="shared" si="1"/>
        <v>146</v>
      </c>
      <c r="V19" s="72">
        <f>U19*0.1</f>
        <v>14.600000000000001</v>
      </c>
      <c r="W19" s="11"/>
      <c r="X19" s="49">
        <v>60</v>
      </c>
      <c r="Y19" s="21">
        <v>55</v>
      </c>
      <c r="Z19" s="73">
        <f t="shared" si="2"/>
        <v>115</v>
      </c>
      <c r="AA19" s="74">
        <f>Z19*0.1</f>
        <v>11.5</v>
      </c>
      <c r="AB19" s="11"/>
      <c r="AC19" s="75">
        <f>AA19+V19+P19+K19</f>
        <v>42.900000000000006</v>
      </c>
      <c r="AD19" s="66">
        <v>1</v>
      </c>
    </row>
    <row r="20" spans="1:30">
      <c r="F20" s="86"/>
      <c r="G20" s="79"/>
      <c r="H20" s="79"/>
      <c r="I20" s="79"/>
      <c r="J20" s="79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54"/>
    </row>
    <row r="21" spans="1:30">
      <c r="A21" s="7" t="s">
        <v>6</v>
      </c>
      <c r="B21" s="10"/>
      <c r="C21" s="10"/>
      <c r="D21" s="10"/>
      <c r="E21" s="10"/>
      <c r="F21" s="86"/>
      <c r="G21" s="10"/>
      <c r="H21" s="10"/>
      <c r="I21" s="10"/>
      <c r="J21" s="10"/>
      <c r="K21" s="10"/>
      <c r="L21" s="10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18"/>
    </row>
    <row r="22" spans="1:30">
      <c r="A22" s="8" t="s">
        <v>7</v>
      </c>
      <c r="B22" s="48">
        <v>63</v>
      </c>
      <c r="C22" s="9"/>
      <c r="D22" s="8">
        <v>82</v>
      </c>
      <c r="E22" s="9"/>
      <c r="F22" s="88">
        <v>40</v>
      </c>
      <c r="G22" s="20">
        <v>35</v>
      </c>
      <c r="H22" s="22">
        <v>35</v>
      </c>
      <c r="I22" s="22">
        <v>22</v>
      </c>
      <c r="J22" s="27">
        <f>SUM(G22:I22)</f>
        <v>92</v>
      </c>
      <c r="K22" s="26">
        <f>J22*0.1</f>
        <v>9.2000000000000011</v>
      </c>
      <c r="L22" s="9"/>
      <c r="M22" s="20">
        <v>45</v>
      </c>
      <c r="N22" s="22">
        <v>40</v>
      </c>
      <c r="O22" s="28">
        <f>SUM(M22:N22)</f>
        <v>85</v>
      </c>
      <c r="P22" s="29">
        <f>O22*0.1</f>
        <v>8.5</v>
      </c>
      <c r="Q22" s="62"/>
      <c r="R22" s="20">
        <v>55</v>
      </c>
      <c r="S22" s="18">
        <v>55</v>
      </c>
      <c r="T22" s="18">
        <v>38</v>
      </c>
      <c r="U22" s="30">
        <f>SUM(R22:T22)</f>
        <v>148</v>
      </c>
      <c r="V22" s="31">
        <f>U22*0.1</f>
        <v>14.8</v>
      </c>
      <c r="W22" s="62"/>
      <c r="X22" s="20">
        <v>55</v>
      </c>
      <c r="Y22" s="22">
        <v>51</v>
      </c>
      <c r="Z22" s="32">
        <f>SUM(X22:Y22)</f>
        <v>106</v>
      </c>
      <c r="AA22" s="33">
        <f>Z22*0.1</f>
        <v>10.600000000000001</v>
      </c>
      <c r="AB22" s="62"/>
      <c r="AC22" s="35">
        <f>AA22+V22+P22+K22</f>
        <v>43.100000000000009</v>
      </c>
      <c r="AD22" s="80">
        <v>2</v>
      </c>
    </row>
    <row r="23" spans="1:30">
      <c r="A23" s="8" t="s">
        <v>8</v>
      </c>
      <c r="B23" s="48">
        <v>65</v>
      </c>
      <c r="C23" s="9"/>
      <c r="D23" s="8">
        <v>91</v>
      </c>
      <c r="E23" s="9"/>
      <c r="F23" s="87">
        <v>41</v>
      </c>
      <c r="G23" s="49">
        <v>40</v>
      </c>
      <c r="H23" s="21">
        <v>38</v>
      </c>
      <c r="I23" s="21">
        <v>22</v>
      </c>
      <c r="J23" s="50">
        <f>SUM(G23:I23)</f>
        <v>100</v>
      </c>
      <c r="K23" s="60">
        <f>J23*0.1</f>
        <v>10</v>
      </c>
      <c r="L23" s="9"/>
      <c r="M23" s="49">
        <v>50</v>
      </c>
      <c r="N23" s="21">
        <v>62</v>
      </c>
      <c r="O23" s="52">
        <f>SUM(M23:N23)</f>
        <v>112</v>
      </c>
      <c r="P23" s="53">
        <f>O23*0.1</f>
        <v>11.200000000000001</v>
      </c>
      <c r="Q23" s="9"/>
      <c r="R23" s="49">
        <v>54</v>
      </c>
      <c r="S23" s="54">
        <v>53</v>
      </c>
      <c r="T23" s="54">
        <v>40</v>
      </c>
      <c r="U23" s="61">
        <f>SUM(R23:T23)</f>
        <v>147</v>
      </c>
      <c r="V23" s="56">
        <f>U23*0.1</f>
        <v>14.700000000000001</v>
      </c>
      <c r="W23" s="9"/>
      <c r="X23" s="49">
        <v>65</v>
      </c>
      <c r="Y23" s="21">
        <v>52</v>
      </c>
      <c r="Z23" s="57">
        <f>SUM(X23:Y23)</f>
        <v>117</v>
      </c>
      <c r="AA23" s="58">
        <f>Z23*0.1</f>
        <v>11.700000000000001</v>
      </c>
      <c r="AB23" s="9"/>
      <c r="AC23" s="59">
        <f>AA23+V23+P23+K23</f>
        <v>47.6</v>
      </c>
      <c r="AD23" s="24">
        <v>1</v>
      </c>
    </row>
    <row r="24" spans="1:30">
      <c r="A24" s="5"/>
      <c r="B24" s="17"/>
      <c r="C24" s="62"/>
      <c r="D24" s="5"/>
      <c r="E24" s="62"/>
      <c r="F24" s="88"/>
      <c r="G24" s="49"/>
      <c r="H24" s="21"/>
      <c r="I24" s="21"/>
      <c r="J24" s="27"/>
      <c r="K24" s="26"/>
      <c r="L24" s="62"/>
      <c r="M24" s="49"/>
      <c r="N24" s="21"/>
      <c r="O24" s="28"/>
      <c r="P24" s="29"/>
      <c r="Q24" s="62"/>
      <c r="R24" s="49"/>
      <c r="S24" s="54"/>
      <c r="T24" s="54"/>
      <c r="U24" s="30"/>
      <c r="V24" s="31"/>
      <c r="W24" s="62"/>
      <c r="X24" s="49"/>
      <c r="Y24" s="21"/>
      <c r="Z24" s="32"/>
      <c r="AA24" s="33"/>
      <c r="AB24" s="62"/>
      <c r="AC24" s="35"/>
      <c r="AD24" s="21"/>
    </row>
  </sheetData>
  <mergeCells count="8">
    <mergeCell ref="X2:AA2"/>
    <mergeCell ref="X1:AA1"/>
    <mergeCell ref="G2:K2"/>
    <mergeCell ref="M2:P2"/>
    <mergeCell ref="M1:P1"/>
    <mergeCell ref="R2:V2"/>
    <mergeCell ref="R1:V1"/>
    <mergeCell ref="F1:K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2014-09-29T22:07:26Z</cp:lastPrinted>
  <dcterms:created xsi:type="dcterms:W3CDTF">2013-09-23T21:17:11Z</dcterms:created>
  <dcterms:modified xsi:type="dcterms:W3CDTF">2014-09-29T22:08:00Z</dcterms:modified>
</cp:coreProperties>
</file>