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<sst xmlns="http://schemas.openxmlformats.org/spreadsheetml/2006/main" count="50" uniqueCount="38">
  <si>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Judge</t>
  </si>
  <si>
    <t>Jen Luby</t>
  </si>
  <si>
    <t>Eric Hendrickson</t>
  </si>
  <si>
    <t>Katrina Fitzpatrick</t>
  </si>
  <si>
    <t>Mike Madonia</t>
  </si>
  <si>
    <t>Doug Keiser</t>
  </si>
  <si>
    <t>Corey Francis</t>
  </si>
  <si>
    <t>Category</t>
  </si>
  <si>
    <t>Auxiliary</t>
  </si>
  <si>
    <t>Percussion</t>
  </si>
  <si>
    <t>Winds</t>
  </si>
  <si>
    <t>Mus Per Ens</t>
  </si>
  <si>
    <t>Music Effect</t>
  </si>
  <si>
    <t>Vis Per Ens</t>
  </si>
  <si>
    <t>Vis Gen Effect</t>
  </si>
  <si>
    <t>Possible Points</t>
  </si>
  <si>
    <t>Rank</t>
  </si>
  <si>
    <t>Tone</t>
  </si>
  <si>
    <t>Acc</t>
  </si>
  <si>
    <t>Mus</t>
  </si>
  <si>
    <t>TTL</t>
  </si>
  <si>
    <t>%</t>
  </si>
  <si>
    <t>Rep</t>
  </si>
  <si>
    <t>Perf</t>
  </si>
  <si>
    <t>Tech</t>
  </si>
  <si>
    <t>Art</t>
  </si>
  <si>
    <t>Final</t>
  </si>
  <si>
    <t>Bands By Class</t>
  </si>
  <si>
    <t>Princeton High School</t>
  </si>
  <si>
    <t>Oblong High School</t>
  </si>
  <si>
    <t>Mount Carmel High School</t>
  </si>
  <si>
    <t>Casey-Westfield High School</t>
  </si>
  <si>
    <t>Lawrenceville High School</t>
  </si>
  <si>
    <t>Class AA</t>
  </si>
  <si>
    <t>East Richland</t>
  </si>
  <si>
    <t>Newton</t>
  </si>
  <si>
    <t xml:space="preserve">Vincennes-Lincoln </t>
  </si>
  <si>
    <t>DNA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</si>
</sst>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63"/>
      </right>
      <top>
        <color indexed="63"/>
      </top>
      <bottom style="thin">
        <color indexed="8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8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8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3" fillId="2" borderId="1">
      <alignment/>
      <protection/>
    </xf>
  </cellStyleXfs>
  <cellXfs count="10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2" xfId="20" applyFont="1" applyBorder="1">
      <alignment/>
      <protection/>
    </xf>
    <xf numFmtId="164" fontId="1" fillId="0" borderId="3" xfId="20" applyFont="1" applyBorder="1">
      <alignment/>
      <protection/>
    </xf>
    <xf numFmtId="164" fontId="3" fillId="2" borderId="4" xfId="21" applyNumberFormat="1" applyBorder="1" applyAlignment="1" applyProtection="1">
      <alignment/>
      <protection/>
    </xf>
    <xf numFmtId="164" fontId="1" fillId="0" borderId="2" xfId="20" applyFont="1" applyBorder="1">
      <alignment/>
      <protection/>
    </xf>
    <xf numFmtId="164" fontId="1" fillId="0" borderId="4" xfId="20" applyFont="1" applyBorder="1" applyAlignment="1">
      <alignment horizontal="center"/>
      <protection/>
    </xf>
    <xf numFmtId="164" fontId="3" fillId="2" borderId="5" xfId="21" applyNumberFormat="1" applyBorder="1" applyAlignment="1" applyProtection="1">
      <alignment/>
      <protection/>
    </xf>
    <xf numFmtId="164" fontId="1" fillId="0" borderId="6" xfId="20" applyBorder="1">
      <alignment/>
      <protection/>
    </xf>
    <xf numFmtId="164" fontId="1" fillId="0" borderId="7" xfId="20" applyBorder="1">
      <alignment/>
      <protection/>
    </xf>
    <xf numFmtId="164" fontId="2" fillId="0" borderId="3" xfId="20" applyFont="1" applyBorder="1">
      <alignment/>
      <protection/>
    </xf>
    <xf numFmtId="164" fontId="3" fillId="2" borderId="4" xfId="21" applyNumberFormat="1" applyFont="1" applyBorder="1" applyAlignment="1" applyProtection="1">
      <alignment/>
      <protection/>
    </xf>
    <xf numFmtId="164" fontId="2" fillId="3" borderId="8" xfId="21" applyNumberFormat="1" applyFont="1" applyFill="1" applyBorder="1" applyAlignment="1" applyProtection="1">
      <alignment/>
      <protection/>
    </xf>
    <xf numFmtId="164" fontId="2" fillId="0" borderId="4" xfId="20" applyFont="1" applyBorder="1" applyAlignment="1">
      <alignment horizontal="center"/>
      <protection/>
    </xf>
    <xf numFmtId="164" fontId="2" fillId="0" borderId="9" xfId="20" applyFont="1" applyBorder="1">
      <alignment/>
      <protection/>
    </xf>
    <xf numFmtId="164" fontId="2" fillId="0" borderId="7" xfId="20" applyFont="1" applyBorder="1">
      <alignment/>
      <protection/>
    </xf>
    <xf numFmtId="164" fontId="2" fillId="0" borderId="0" xfId="20" applyFont="1">
      <alignment/>
      <protection/>
    </xf>
    <xf numFmtId="164" fontId="2" fillId="4" borderId="3" xfId="20" applyFont="1" applyFill="1" applyBorder="1" applyAlignment="1">
      <alignment horizontal="center"/>
      <protection/>
    </xf>
    <xf numFmtId="164" fontId="3" fillId="4" borderId="4" xfId="21" applyNumberFormat="1" applyFont="1" applyFill="1" applyBorder="1" applyAlignment="1" applyProtection="1">
      <alignment/>
      <protection/>
    </xf>
    <xf numFmtId="164" fontId="2" fillId="4" borderId="2" xfId="20" applyFont="1" applyFill="1" applyBorder="1" applyAlignment="1">
      <alignment horizontal="center"/>
      <protection/>
    </xf>
    <xf numFmtId="164" fontId="4" fillId="4" borderId="8" xfId="21" applyNumberFormat="1" applyFont="1" applyFill="1" applyBorder="1" applyAlignment="1" applyProtection="1">
      <alignment/>
      <protection/>
    </xf>
    <xf numFmtId="164" fontId="2" fillId="4" borderId="10" xfId="20" applyFont="1" applyFill="1" applyBorder="1" applyAlignment="1">
      <alignment horizontal="center"/>
      <protection/>
    </xf>
    <xf numFmtId="164" fontId="2" fillId="4" borderId="9" xfId="20" applyFont="1" applyFill="1" applyBorder="1" applyAlignment="1">
      <alignment horizontal="center"/>
      <protection/>
    </xf>
    <xf numFmtId="164" fontId="2" fillId="4" borderId="7" xfId="20" applyFont="1" applyFill="1" applyBorder="1" applyAlignment="1">
      <alignment horizontal="center"/>
      <protection/>
    </xf>
    <xf numFmtId="164" fontId="2" fillId="0" borderId="9" xfId="20" applyFont="1" applyBorder="1" applyAlignment="1">
      <alignment horizontal="center"/>
      <protection/>
    </xf>
    <xf numFmtId="164" fontId="2" fillId="0" borderId="2" xfId="20" applyFont="1" applyBorder="1" applyAlignment="1">
      <alignment horizontal="center"/>
      <protection/>
    </xf>
    <xf numFmtId="164" fontId="3" fillId="2" borderId="4" xfId="21" applyNumberFormat="1" applyFont="1" applyBorder="1" applyAlignment="1" applyProtection="1">
      <alignment horizontal="center"/>
      <protection/>
    </xf>
    <xf numFmtId="164" fontId="2" fillId="0" borderId="7" xfId="20" applyFont="1" applyBorder="1" applyAlignment="1">
      <alignment horizontal="center"/>
      <protection/>
    </xf>
    <xf numFmtId="164" fontId="1" fillId="0" borderId="7" xfId="20" applyBorder="1" applyAlignment="1">
      <alignment horizontal="center"/>
      <protection/>
    </xf>
    <xf numFmtId="164" fontId="1" fillId="0" borderId="2" xfId="20" applyBorder="1" applyAlignment="1">
      <alignment horizontal="center"/>
      <protection/>
    </xf>
    <xf numFmtId="164" fontId="3" fillId="2" borderId="4" xfId="21" applyNumberFormat="1" applyBorder="1" applyAlignment="1" applyProtection="1">
      <alignment horizontal="center"/>
      <protection/>
    </xf>
    <xf numFmtId="164" fontId="2" fillId="0" borderId="11" xfId="20" applyFont="1" applyBorder="1">
      <alignment/>
      <protection/>
    </xf>
    <xf numFmtId="164" fontId="2" fillId="0" borderId="12" xfId="20" applyFont="1" applyBorder="1">
      <alignment/>
      <protection/>
    </xf>
    <xf numFmtId="164" fontId="1" fillId="0" borderId="13" xfId="20" applyFont="1" applyBorder="1">
      <alignment/>
      <protection/>
    </xf>
    <xf numFmtId="164" fontId="3" fillId="2" borderId="1" xfId="21" applyNumberFormat="1" applyAlignment="1" applyProtection="1">
      <alignment/>
      <protection/>
    </xf>
    <xf numFmtId="164" fontId="1" fillId="0" borderId="12" xfId="20" applyFont="1" applyBorder="1">
      <alignment/>
      <protection/>
    </xf>
    <xf numFmtId="164" fontId="5" fillId="3" borderId="1" xfId="21" applyNumberFormat="1" applyFont="1" applyFill="1" applyAlignment="1" applyProtection="1">
      <alignment/>
      <protection/>
    </xf>
    <xf numFmtId="164" fontId="1" fillId="5" borderId="6" xfId="20" applyFont="1" applyFill="1" applyBorder="1">
      <alignment/>
      <protection/>
    </xf>
    <xf numFmtId="164" fontId="1" fillId="5" borderId="12" xfId="20" applyFont="1" applyFill="1" applyBorder="1">
      <alignment/>
      <protection/>
    </xf>
    <xf numFmtId="164" fontId="1" fillId="0" borderId="14" xfId="20" applyFont="1" applyBorder="1">
      <alignment/>
      <protection/>
    </xf>
    <xf numFmtId="164" fontId="1" fillId="6" borderId="14" xfId="20" applyFont="1" applyFill="1" applyBorder="1">
      <alignment/>
      <protection/>
    </xf>
    <xf numFmtId="164" fontId="1" fillId="6" borderId="12" xfId="20" applyFont="1" applyFill="1" applyBorder="1">
      <alignment/>
      <protection/>
    </xf>
    <xf numFmtId="164" fontId="1" fillId="7" borderId="14" xfId="20" applyFont="1" applyFill="1" applyBorder="1">
      <alignment/>
      <protection/>
    </xf>
    <xf numFmtId="164" fontId="1" fillId="7" borderId="12" xfId="20" applyFont="1" applyFill="1" applyBorder="1">
      <alignment/>
      <protection/>
    </xf>
    <xf numFmtId="164" fontId="1" fillId="8" borderId="14" xfId="20" applyFont="1" applyFill="1" applyBorder="1">
      <alignment/>
      <protection/>
    </xf>
    <xf numFmtId="164" fontId="1" fillId="8" borderId="12" xfId="20" applyFont="1" applyFill="1" applyBorder="1">
      <alignment/>
      <protection/>
    </xf>
    <xf numFmtId="164" fontId="1" fillId="4" borderId="6" xfId="20" applyFont="1" applyFill="1" applyBorder="1">
      <alignment/>
      <protection/>
    </xf>
    <xf numFmtId="164" fontId="5" fillId="0" borderId="0" xfId="20" applyFont="1">
      <alignment/>
      <protection/>
    </xf>
    <xf numFmtId="164" fontId="1" fillId="0" borderId="15" xfId="20" applyBorder="1">
      <alignment/>
      <protection/>
    </xf>
    <xf numFmtId="164" fontId="1" fillId="0" borderId="16" xfId="20" applyBorder="1">
      <alignment/>
      <protection/>
    </xf>
    <xf numFmtId="164" fontId="5" fillId="0" borderId="2" xfId="20" applyFont="1" applyBorder="1">
      <alignment/>
      <protection/>
    </xf>
    <xf numFmtId="164" fontId="1" fillId="0" borderId="9" xfId="20" applyBorder="1">
      <alignment/>
      <protection/>
    </xf>
    <xf numFmtId="164" fontId="1" fillId="0" borderId="17" xfId="20" applyBorder="1">
      <alignment/>
      <protection/>
    </xf>
    <xf numFmtId="164" fontId="5" fillId="3" borderId="8" xfId="21" applyNumberFormat="1" applyFont="1" applyFill="1" applyBorder="1" applyAlignment="1" applyProtection="1">
      <alignment/>
      <protection/>
    </xf>
    <xf numFmtId="164" fontId="1" fillId="0" borderId="10" xfId="20" applyBorder="1">
      <alignment/>
      <protection/>
    </xf>
    <xf numFmtId="164" fontId="1" fillId="5" borderId="7" xfId="20" applyFill="1" applyBorder="1">
      <alignment/>
      <protection/>
    </xf>
    <xf numFmtId="164" fontId="3" fillId="2" borderId="18" xfId="21" applyNumberFormat="1" applyBorder="1" applyAlignment="1" applyProtection="1">
      <alignment/>
      <protection/>
    </xf>
    <xf numFmtId="164" fontId="1" fillId="6" borderId="7" xfId="20" applyFill="1" applyBorder="1">
      <alignment/>
      <protection/>
    </xf>
    <xf numFmtId="164" fontId="1" fillId="6" borderId="2" xfId="20" applyFill="1" applyBorder="1">
      <alignment/>
      <protection/>
    </xf>
    <xf numFmtId="164" fontId="1" fillId="7" borderId="9" xfId="20" applyFill="1" applyBorder="1">
      <alignment/>
      <protection/>
    </xf>
    <xf numFmtId="164" fontId="1" fillId="7" borderId="2" xfId="20" applyFill="1" applyBorder="1">
      <alignment/>
      <protection/>
    </xf>
    <xf numFmtId="164" fontId="1" fillId="8" borderId="7" xfId="20" applyFill="1" applyBorder="1">
      <alignment/>
      <protection/>
    </xf>
    <xf numFmtId="164" fontId="1" fillId="8" borderId="2" xfId="20" applyFill="1" applyBorder="1">
      <alignment/>
      <protection/>
    </xf>
    <xf numFmtId="164" fontId="1" fillId="4" borderId="10" xfId="20" applyFill="1" applyBorder="1">
      <alignment/>
      <protection/>
    </xf>
    <xf numFmtId="164" fontId="1" fillId="0" borderId="11" xfId="20" applyBorder="1">
      <alignment/>
      <protection/>
    </xf>
    <xf numFmtId="164" fontId="1" fillId="0" borderId="17" xfId="20" applyFont="1" applyBorder="1">
      <alignment/>
      <protection/>
    </xf>
    <xf numFmtId="164" fontId="1" fillId="5" borderId="7" xfId="20" applyFont="1" applyFill="1" applyBorder="1">
      <alignment/>
      <protection/>
    </xf>
    <xf numFmtId="164" fontId="3" fillId="2" borderId="18" xfId="21" applyNumberFormat="1" applyFont="1" applyBorder="1" applyAlignment="1" applyProtection="1">
      <alignment/>
      <protection/>
    </xf>
    <xf numFmtId="164" fontId="1" fillId="6" borderId="7" xfId="20" applyFont="1" applyFill="1" applyBorder="1">
      <alignment/>
      <protection/>
    </xf>
    <xf numFmtId="164" fontId="1" fillId="6" borderId="2" xfId="20" applyFont="1" applyFill="1" applyBorder="1">
      <alignment/>
      <protection/>
    </xf>
    <xf numFmtId="164" fontId="1" fillId="7" borderId="9" xfId="20" applyFont="1" applyFill="1" applyBorder="1">
      <alignment/>
      <protection/>
    </xf>
    <xf numFmtId="164" fontId="1" fillId="7" borderId="2" xfId="20" applyFont="1" applyFill="1" applyBorder="1">
      <alignment/>
      <protection/>
    </xf>
    <xf numFmtId="164" fontId="1" fillId="8" borderId="7" xfId="20" applyFont="1" applyFill="1" applyBorder="1">
      <alignment/>
      <protection/>
    </xf>
    <xf numFmtId="164" fontId="1" fillId="8" borderId="2" xfId="20" applyFont="1" applyFill="1" applyBorder="1">
      <alignment/>
      <protection/>
    </xf>
    <xf numFmtId="164" fontId="1" fillId="4" borderId="10" xfId="20" applyFont="1" applyFill="1" applyBorder="1">
      <alignment/>
      <protection/>
    </xf>
    <xf numFmtId="164" fontId="1" fillId="0" borderId="7" xfId="20" applyFont="1" applyBorder="1">
      <alignment/>
      <protection/>
    </xf>
    <xf numFmtId="164" fontId="1" fillId="0" borderId="0" xfId="20" applyFont="1">
      <alignment/>
      <protection/>
    </xf>
    <xf numFmtId="164" fontId="1" fillId="0" borderId="19" xfId="20" applyBorder="1">
      <alignment/>
      <protection/>
    </xf>
    <xf numFmtId="164" fontId="3" fillId="2" borderId="20" xfId="21" applyNumberFormat="1" applyBorder="1" applyAlignment="1" applyProtection="1">
      <alignment/>
      <protection/>
    </xf>
    <xf numFmtId="164" fontId="5" fillId="3" borderId="21" xfId="21" applyNumberFormat="1" applyFont="1" applyFill="1" applyBorder="1" applyAlignment="1" applyProtection="1">
      <alignment/>
      <protection/>
    </xf>
    <xf numFmtId="164" fontId="1" fillId="0" borderId="22" xfId="20" applyBorder="1">
      <alignment/>
      <protection/>
    </xf>
    <xf numFmtId="164" fontId="1" fillId="5" borderId="23" xfId="20" applyFill="1" applyBorder="1">
      <alignment/>
      <protection/>
    </xf>
    <xf numFmtId="164" fontId="1" fillId="5" borderId="14" xfId="20" applyFill="1" applyBorder="1">
      <alignment/>
      <protection/>
    </xf>
    <xf numFmtId="164" fontId="3" fillId="2" borderId="24" xfId="21" applyNumberFormat="1" applyBorder="1" applyAlignment="1" applyProtection="1">
      <alignment/>
      <protection/>
    </xf>
    <xf numFmtId="164" fontId="1" fillId="6" borderId="23" xfId="20" applyFill="1" applyBorder="1">
      <alignment/>
      <protection/>
    </xf>
    <xf numFmtId="164" fontId="1" fillId="6" borderId="0" xfId="20" applyFill="1" applyBorder="1">
      <alignment/>
      <protection/>
    </xf>
    <xf numFmtId="164" fontId="3" fillId="2" borderId="25" xfId="21" applyNumberFormat="1" applyBorder="1" applyAlignment="1" applyProtection="1">
      <alignment/>
      <protection/>
    </xf>
    <xf numFmtId="164" fontId="1" fillId="7" borderId="16" xfId="20" applyFill="1" applyBorder="1">
      <alignment/>
      <protection/>
    </xf>
    <xf numFmtId="164" fontId="1" fillId="7" borderId="0" xfId="20" applyFill="1" applyBorder="1">
      <alignment/>
      <protection/>
    </xf>
    <xf numFmtId="164" fontId="1" fillId="8" borderId="23" xfId="20" applyFill="1" applyBorder="1">
      <alignment/>
      <protection/>
    </xf>
    <xf numFmtId="164" fontId="1" fillId="8" borderId="0" xfId="20" applyFill="1" applyBorder="1">
      <alignment/>
      <protection/>
    </xf>
    <xf numFmtId="164" fontId="1" fillId="4" borderId="26" xfId="20" applyFill="1" applyBorder="1">
      <alignment/>
      <protection/>
    </xf>
    <xf numFmtId="164" fontId="1" fillId="0" borderId="23" xfId="20" applyBorder="1">
      <alignment/>
      <protection/>
    </xf>
    <xf numFmtId="164" fontId="5" fillId="3" borderId="2" xfId="20" applyFont="1" applyFill="1" applyBorder="1">
      <alignment/>
      <protection/>
    </xf>
    <xf numFmtId="164" fontId="1" fillId="0" borderId="27" xfId="20" applyBorder="1">
      <alignment/>
      <protection/>
    </xf>
    <xf numFmtId="164" fontId="5" fillId="3" borderId="28" xfId="21" applyNumberFormat="1" applyFont="1" applyFill="1" applyBorder="1" applyAlignment="1" applyProtection="1">
      <alignment/>
      <protection/>
    </xf>
    <xf numFmtId="164" fontId="1" fillId="0" borderId="29" xfId="20" applyBorder="1">
      <alignment/>
      <protection/>
    </xf>
    <xf numFmtId="164" fontId="1" fillId="4" borderId="29" xfId="20" applyFill="1" applyBorder="1">
      <alignment/>
      <protection/>
    </xf>
    <xf numFmtId="164" fontId="1" fillId="5" borderId="2" xfId="20" applyFill="1" applyBorder="1">
      <alignment/>
      <protection/>
    </xf>
    <xf numFmtId="164" fontId="1" fillId="7" borderId="7" xfId="20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Check Cel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8EB4E3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26.140625" style="1" customWidth="1"/>
    <col min="2" max="2" width="8.8515625" style="1" customWidth="1"/>
    <col min="3" max="3" width="0.42578125" style="1" customWidth="1"/>
    <col min="4" max="4" width="11.140625" style="1" customWidth="1"/>
    <col min="5" max="5" width="0" style="1" hidden="1" customWidth="1"/>
    <col min="6" max="6" width="7.00390625" style="1" customWidth="1"/>
    <col min="7" max="7" width="5.28125" style="1" customWidth="1"/>
    <col min="8" max="8" width="5.00390625" style="1" customWidth="1"/>
    <col min="9" max="9" width="4.8515625" style="1" customWidth="1"/>
    <col min="10" max="10" width="4.140625" style="1" customWidth="1"/>
    <col min="11" max="11" width="3.7109375" style="1" customWidth="1"/>
    <col min="12" max="12" width="0" style="1" hidden="1" customWidth="1"/>
    <col min="13" max="14" width="4.421875" style="1" customWidth="1"/>
    <col min="15" max="15" width="4.8515625" style="1" customWidth="1"/>
    <col min="16" max="16" width="6.140625" style="1" customWidth="1"/>
    <col min="17" max="17" width="0" style="1" hidden="1" customWidth="1"/>
    <col min="18" max="18" width="4.57421875" style="1" customWidth="1"/>
    <col min="19" max="19" width="4.7109375" style="1" customWidth="1"/>
    <col min="20" max="20" width="4.140625" style="1" customWidth="1"/>
    <col min="21" max="21" width="4.00390625" style="1" customWidth="1"/>
    <col min="22" max="22" width="3.140625" style="1" customWidth="1"/>
    <col min="23" max="23" width="0" style="1" hidden="1" customWidth="1"/>
    <col min="24" max="26" width="4.421875" style="1" customWidth="1"/>
    <col min="27" max="27" width="5.00390625" style="1" customWidth="1"/>
    <col min="28" max="28" width="0.42578125" style="1" customWidth="1"/>
    <col min="29" max="29" width="5.7109375" style="1" customWidth="1"/>
    <col min="30" max="30" width="5.421875" style="1" customWidth="1"/>
    <col min="31" max="16384" width="8.8515625" style="1" customWidth="1"/>
  </cols>
  <sheetData>
    <row r="1" spans="1:30" ht="12.75">
      <c r="A1" s="2" t="s">
        <v>0</v>
      </c>
      <c r="B1" s="3" t="s">
        <v>1</v>
      </c>
      <c r="C1" s="4"/>
      <c r="D1" s="5" t="s">
        <v>2</v>
      </c>
      <c r="E1" s="4"/>
      <c r="F1" s="6" t="s">
        <v>3</v>
      </c>
      <c r="G1" s="6"/>
      <c r="H1" s="6"/>
      <c r="I1" s="6"/>
      <c r="J1" s="6"/>
      <c r="K1" s="6"/>
      <c r="L1" s="4"/>
      <c r="M1" s="6" t="s">
        <v>4</v>
      </c>
      <c r="N1" s="6"/>
      <c r="O1" s="6"/>
      <c r="P1" s="6"/>
      <c r="Q1" s="4"/>
      <c r="R1" s="6" t="s">
        <v>5</v>
      </c>
      <c r="S1" s="6"/>
      <c r="T1" s="6"/>
      <c r="U1" s="6"/>
      <c r="V1" s="6"/>
      <c r="W1" s="4"/>
      <c r="X1" s="6" t="s">
        <v>6</v>
      </c>
      <c r="Y1" s="6"/>
      <c r="Z1" s="6"/>
      <c r="AA1" s="6"/>
      <c r="AB1" s="7"/>
      <c r="AC1" s="8"/>
      <c r="AD1" s="9"/>
    </row>
    <row r="2" spans="1:30" s="16" customFormat="1" ht="12.75">
      <c r="A2" s="2" t="s">
        <v>7</v>
      </c>
      <c r="B2" s="10" t="s">
        <v>8</v>
      </c>
      <c r="C2" s="11"/>
      <c r="D2" s="2" t="s">
        <v>9</v>
      </c>
      <c r="E2" s="11"/>
      <c r="F2" s="12" t="s">
        <v>10</v>
      </c>
      <c r="G2" s="13" t="s">
        <v>11</v>
      </c>
      <c r="H2" s="13"/>
      <c r="I2" s="13"/>
      <c r="J2" s="13"/>
      <c r="K2" s="13"/>
      <c r="L2" s="11"/>
      <c r="M2" s="13" t="s">
        <v>12</v>
      </c>
      <c r="N2" s="13"/>
      <c r="O2" s="13"/>
      <c r="P2" s="13"/>
      <c r="Q2" s="11"/>
      <c r="R2" s="13" t="s">
        <v>13</v>
      </c>
      <c r="S2" s="13"/>
      <c r="T2" s="13"/>
      <c r="U2" s="13"/>
      <c r="V2" s="13"/>
      <c r="W2" s="11"/>
      <c r="X2" s="13" t="s">
        <v>14</v>
      </c>
      <c r="Y2" s="13"/>
      <c r="Z2" s="13"/>
      <c r="AA2" s="13"/>
      <c r="AB2" s="11"/>
      <c r="AC2" s="14"/>
      <c r="AD2" s="15"/>
    </row>
    <row r="3" spans="1:30" ht="12.75">
      <c r="A3" s="2" t="s">
        <v>15</v>
      </c>
      <c r="B3" s="17">
        <v>100</v>
      </c>
      <c r="C3" s="18"/>
      <c r="D3" s="19">
        <v>100</v>
      </c>
      <c r="E3" s="18"/>
      <c r="F3" s="20">
        <v>100</v>
      </c>
      <c r="G3" s="21">
        <v>75</v>
      </c>
      <c r="H3" s="22">
        <v>75</v>
      </c>
      <c r="I3" s="23">
        <v>50</v>
      </c>
      <c r="J3" s="24"/>
      <c r="K3" s="25"/>
      <c r="L3" s="26"/>
      <c r="M3" s="22">
        <v>100</v>
      </c>
      <c r="N3" s="23">
        <v>100</v>
      </c>
      <c r="O3" s="27"/>
      <c r="P3" s="25"/>
      <c r="Q3" s="26"/>
      <c r="R3" s="22">
        <v>75</v>
      </c>
      <c r="S3" s="23">
        <v>75</v>
      </c>
      <c r="T3" s="23">
        <v>50</v>
      </c>
      <c r="U3" s="27"/>
      <c r="V3" s="25"/>
      <c r="W3" s="26"/>
      <c r="X3" s="22">
        <v>100</v>
      </c>
      <c r="Y3" s="23">
        <v>100</v>
      </c>
      <c r="Z3" s="28"/>
      <c r="AA3" s="29"/>
      <c r="AB3" s="30"/>
      <c r="AC3" s="22">
        <v>40</v>
      </c>
      <c r="AD3" s="31" t="s">
        <v>16</v>
      </c>
    </row>
    <row r="4" spans="1:30" ht="12.75">
      <c r="A4" s="32"/>
      <c r="B4" s="33" t="s">
        <v>8</v>
      </c>
      <c r="C4" s="34"/>
      <c r="D4" s="35" t="s">
        <v>9</v>
      </c>
      <c r="E4" s="34"/>
      <c r="F4" s="36" t="s">
        <v>10</v>
      </c>
      <c r="G4" s="8" t="s">
        <v>17</v>
      </c>
      <c r="H4" s="9" t="s">
        <v>18</v>
      </c>
      <c r="I4" s="9" t="s">
        <v>19</v>
      </c>
      <c r="J4" s="37" t="s">
        <v>20</v>
      </c>
      <c r="K4" s="38" t="s">
        <v>21</v>
      </c>
      <c r="L4" s="34"/>
      <c r="M4" s="8" t="s">
        <v>22</v>
      </c>
      <c r="N4" s="39" t="s">
        <v>23</v>
      </c>
      <c r="O4" s="40" t="s">
        <v>20</v>
      </c>
      <c r="P4" s="41" t="s">
        <v>21</v>
      </c>
      <c r="Q4" s="34"/>
      <c r="R4" s="8" t="s">
        <v>24</v>
      </c>
      <c r="S4" s="39" t="s">
        <v>18</v>
      </c>
      <c r="T4" s="39" t="s">
        <v>25</v>
      </c>
      <c r="U4" s="42" t="s">
        <v>20</v>
      </c>
      <c r="V4" s="43" t="s">
        <v>21</v>
      </c>
      <c r="W4" s="34"/>
      <c r="X4" s="8" t="s">
        <v>22</v>
      </c>
      <c r="Y4" s="39" t="s">
        <v>23</v>
      </c>
      <c r="Z4" s="44" t="s">
        <v>20</v>
      </c>
      <c r="AA4" s="45" t="s">
        <v>21</v>
      </c>
      <c r="AB4" s="34"/>
      <c r="AC4" s="46" t="s">
        <v>26</v>
      </c>
      <c r="AD4" s="9"/>
    </row>
    <row r="5" spans="1:30" ht="13.5" customHeight="1">
      <c r="A5" s="16" t="s">
        <v>27</v>
      </c>
      <c r="F5" s="47"/>
      <c r="AD5" s="48"/>
    </row>
    <row r="6" spans="6:30" ht="10.5" customHeight="1" hidden="1">
      <c r="F6" s="47"/>
      <c r="AD6" s="49"/>
    </row>
    <row r="7" spans="6:30" ht="12.75" hidden="1">
      <c r="F7" s="47"/>
      <c r="AD7" s="49"/>
    </row>
    <row r="8" spans="6:30" ht="12.75" hidden="1">
      <c r="F8" s="47"/>
      <c r="AD8" s="49"/>
    </row>
    <row r="9" spans="6:30" ht="12.75" hidden="1">
      <c r="F9" s="47"/>
      <c r="AD9" s="49"/>
    </row>
    <row r="10" spans="6:30" ht="12.75" hidden="1">
      <c r="F10" s="47"/>
      <c r="AD10" s="49"/>
    </row>
    <row r="11" spans="6:30" ht="12.75" hidden="1">
      <c r="F11" s="47"/>
      <c r="AD11" s="49"/>
    </row>
    <row r="12" spans="6:30" ht="12.75" hidden="1">
      <c r="F12" s="47"/>
      <c r="AD12" s="49"/>
    </row>
    <row r="13" spans="6:30" ht="12.75" hidden="1">
      <c r="F13" s="47"/>
      <c r="AD13" s="49"/>
    </row>
    <row r="14" spans="6:30" ht="12.75">
      <c r="F14" s="47"/>
      <c r="AD14" s="8"/>
    </row>
    <row r="15" spans="1:30" ht="12.75">
      <c r="A15" s="2"/>
      <c r="B15" s="5"/>
      <c r="C15" s="5"/>
      <c r="D15" s="5"/>
      <c r="E15" s="5"/>
      <c r="F15" s="5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1"/>
    </row>
    <row r="16" spans="1:30" ht="12.75">
      <c r="A16" s="35" t="s">
        <v>28</v>
      </c>
      <c r="B16" s="52">
        <v>66</v>
      </c>
      <c r="C16" s="4"/>
      <c r="D16" s="5">
        <v>78</v>
      </c>
      <c r="E16" s="4"/>
      <c r="F16" s="53">
        <v>65</v>
      </c>
      <c r="G16" s="54">
        <v>40</v>
      </c>
      <c r="H16" s="9">
        <v>43</v>
      </c>
      <c r="I16" s="9">
        <v>25</v>
      </c>
      <c r="J16" s="55">
        <f>SUM(G16:I16)</f>
        <v>108</v>
      </c>
      <c r="K16" s="55">
        <f>J16*0.1</f>
        <v>10.8</v>
      </c>
      <c r="L16" s="56"/>
      <c r="M16" s="54">
        <v>70</v>
      </c>
      <c r="N16" s="9">
        <v>71</v>
      </c>
      <c r="O16" s="57">
        <f aca="true" t="shared" si="0" ref="O16:O20">SUM(M16:N16)</f>
        <v>141</v>
      </c>
      <c r="P16" s="58">
        <f>O16*0.1</f>
        <v>14.100000000000001</v>
      </c>
      <c r="Q16" s="4"/>
      <c r="R16" s="54"/>
      <c r="S16" s="51"/>
      <c r="T16" s="51"/>
      <c r="U16" s="59">
        <f aca="true" t="shared" si="1" ref="U16:U20">SUM(R16:T16)</f>
        <v>0</v>
      </c>
      <c r="V16" s="60">
        <f>U16*0.1</f>
        <v>0</v>
      </c>
      <c r="W16" s="4"/>
      <c r="X16" s="54"/>
      <c r="Y16" s="9"/>
      <c r="Z16" s="61">
        <f aca="true" t="shared" si="2" ref="Z16:Z20">SUM(X16:Y16)</f>
        <v>0</v>
      </c>
      <c r="AA16" s="62">
        <f>Z16*0.1</f>
        <v>0</v>
      </c>
      <c r="AB16" s="4"/>
      <c r="AC16" s="63">
        <f>AA16+V16+P16+K16</f>
        <v>24.900000000000002</v>
      </c>
      <c r="AD16" s="9">
        <v>2</v>
      </c>
    </row>
    <row r="17" spans="1:30" ht="12.75">
      <c r="A17" s="5" t="s">
        <v>29</v>
      </c>
      <c r="B17" s="52">
        <v>36</v>
      </c>
      <c r="C17" s="4"/>
      <c r="D17" s="5">
        <v>71</v>
      </c>
      <c r="E17" s="4"/>
      <c r="F17" s="53">
        <v>58</v>
      </c>
      <c r="G17" s="54">
        <v>38</v>
      </c>
      <c r="H17" s="9">
        <v>32</v>
      </c>
      <c r="I17" s="9">
        <v>22</v>
      </c>
      <c r="J17" s="55">
        <f>SUM(G17:I17)</f>
        <v>92</v>
      </c>
      <c r="K17" s="55">
        <f>J17*0.1</f>
        <v>9.200000000000001</v>
      </c>
      <c r="L17" s="56"/>
      <c r="M17" s="54">
        <v>68</v>
      </c>
      <c r="N17" s="9">
        <v>69</v>
      </c>
      <c r="O17" s="57">
        <f t="shared" si="0"/>
        <v>137</v>
      </c>
      <c r="P17" s="58">
        <f>O17*0.1</f>
        <v>13.700000000000001</v>
      </c>
      <c r="Q17" s="4"/>
      <c r="R17" s="54"/>
      <c r="S17" s="51"/>
      <c r="T17" s="51"/>
      <c r="U17" s="59">
        <f t="shared" si="1"/>
        <v>0</v>
      </c>
      <c r="V17" s="60">
        <f>U17*0.1</f>
        <v>0</v>
      </c>
      <c r="W17" s="4"/>
      <c r="X17" s="54"/>
      <c r="Y17" s="9"/>
      <c r="Z17" s="61">
        <f t="shared" si="2"/>
        <v>0</v>
      </c>
      <c r="AA17" s="62">
        <f>Z17*0.1</f>
        <v>0</v>
      </c>
      <c r="AB17" s="4"/>
      <c r="AC17" s="63">
        <f>AA17+V17+P17+K17</f>
        <v>22.900000000000002</v>
      </c>
      <c r="AD17" s="9">
        <v>5</v>
      </c>
    </row>
    <row r="18" spans="1:30" ht="12.75">
      <c r="A18" s="5" t="s">
        <v>30</v>
      </c>
      <c r="B18" s="52">
        <v>68</v>
      </c>
      <c r="C18" s="4"/>
      <c r="D18" s="5">
        <v>81</v>
      </c>
      <c r="E18" s="4"/>
      <c r="F18" s="53">
        <v>68</v>
      </c>
      <c r="G18" s="54">
        <v>40</v>
      </c>
      <c r="H18" s="9">
        <v>38</v>
      </c>
      <c r="I18" s="9">
        <v>33</v>
      </c>
      <c r="J18" s="55">
        <f>SUM(G18:I18)</f>
        <v>111</v>
      </c>
      <c r="K18" s="55">
        <f>J18*0.1</f>
        <v>11.100000000000001</v>
      </c>
      <c r="L18" s="56"/>
      <c r="M18" s="54">
        <v>74</v>
      </c>
      <c r="N18" s="9">
        <v>73</v>
      </c>
      <c r="O18" s="57">
        <f t="shared" si="0"/>
        <v>147</v>
      </c>
      <c r="P18" s="58">
        <f>O18*0.1</f>
        <v>14.700000000000001</v>
      </c>
      <c r="Q18" s="4"/>
      <c r="R18" s="54"/>
      <c r="S18" s="51"/>
      <c r="T18" s="51"/>
      <c r="U18" s="59">
        <f t="shared" si="1"/>
        <v>0</v>
      </c>
      <c r="V18" s="60">
        <f>U18*0.1</f>
        <v>0</v>
      </c>
      <c r="W18" s="4"/>
      <c r="X18" s="54"/>
      <c r="Y18" s="9"/>
      <c r="Z18" s="61">
        <f t="shared" si="2"/>
        <v>0</v>
      </c>
      <c r="AA18" s="62">
        <f>Z18*0.1</f>
        <v>0</v>
      </c>
      <c r="AB18" s="4"/>
      <c r="AC18" s="63">
        <f>AA18+V18+P18+K18</f>
        <v>25.800000000000004</v>
      </c>
      <c r="AD18" s="64">
        <v>1</v>
      </c>
    </row>
    <row r="19" spans="1:30" s="76" customFormat="1" ht="12.75">
      <c r="A19" s="5" t="s">
        <v>31</v>
      </c>
      <c r="B19" s="65">
        <v>38</v>
      </c>
      <c r="C19" s="11"/>
      <c r="D19" s="5">
        <v>68</v>
      </c>
      <c r="E19" s="11"/>
      <c r="F19" s="53">
        <v>63</v>
      </c>
      <c r="G19" s="54">
        <v>40</v>
      </c>
      <c r="H19" s="9">
        <v>38</v>
      </c>
      <c r="I19" s="9">
        <v>24</v>
      </c>
      <c r="J19" s="66">
        <f>SUM(G19:I19)</f>
        <v>102</v>
      </c>
      <c r="K19" s="66">
        <f>J19*0.1</f>
        <v>10.200000000000001</v>
      </c>
      <c r="L19" s="67"/>
      <c r="M19" s="54">
        <v>72</v>
      </c>
      <c r="N19" s="9">
        <v>73</v>
      </c>
      <c r="O19" s="68">
        <f t="shared" si="0"/>
        <v>145</v>
      </c>
      <c r="P19" s="69">
        <f>O19*0.1</f>
        <v>14.5</v>
      </c>
      <c r="Q19" s="11"/>
      <c r="R19" s="54"/>
      <c r="S19" s="51"/>
      <c r="T19" s="51"/>
      <c r="U19" s="70">
        <f t="shared" si="1"/>
        <v>0</v>
      </c>
      <c r="V19" s="71">
        <f>U19*0.1</f>
        <v>0</v>
      </c>
      <c r="W19" s="11"/>
      <c r="X19" s="54"/>
      <c r="Y19" s="9"/>
      <c r="Z19" s="72">
        <f t="shared" si="2"/>
        <v>0</v>
      </c>
      <c r="AA19" s="73">
        <f>Z19*0.1</f>
        <v>0</v>
      </c>
      <c r="AB19" s="11"/>
      <c r="AC19" s="74">
        <f>AA19+V19+P19+K19</f>
        <v>24.700000000000003</v>
      </c>
      <c r="AD19" s="75">
        <v>3</v>
      </c>
    </row>
    <row r="20" spans="1:30" ht="12.75">
      <c r="A20" s="35" t="s">
        <v>32</v>
      </c>
      <c r="B20" s="77">
        <v>16</v>
      </c>
      <c r="C20" s="78"/>
      <c r="D20" s="35">
        <v>65</v>
      </c>
      <c r="E20" s="78"/>
      <c r="F20" s="79">
        <v>59</v>
      </c>
      <c r="G20" s="80">
        <v>38</v>
      </c>
      <c r="H20" s="64">
        <v>38</v>
      </c>
      <c r="I20" s="64">
        <v>25</v>
      </c>
      <c r="J20" s="81">
        <f>SUM(G20:I20)</f>
        <v>101</v>
      </c>
      <c r="K20" s="82">
        <f>J20*0.1</f>
        <v>10.100000000000001</v>
      </c>
      <c r="L20" s="83"/>
      <c r="M20" s="80">
        <v>66</v>
      </c>
      <c r="N20" s="64">
        <v>66</v>
      </c>
      <c r="O20" s="84">
        <f t="shared" si="0"/>
        <v>132</v>
      </c>
      <c r="P20" s="85">
        <f>O20*0.1</f>
        <v>13.200000000000001</v>
      </c>
      <c r="Q20" s="86"/>
      <c r="R20" s="80"/>
      <c r="S20" s="48"/>
      <c r="T20" s="48"/>
      <c r="U20" s="87">
        <f t="shared" si="1"/>
        <v>0</v>
      </c>
      <c r="V20" s="88">
        <f>U20*0.1</f>
        <v>0</v>
      </c>
      <c r="W20" s="86"/>
      <c r="X20" s="80"/>
      <c r="Y20" s="64"/>
      <c r="Z20" s="89">
        <f t="shared" si="2"/>
        <v>0</v>
      </c>
      <c r="AA20" s="90">
        <f>Z20*0.1</f>
        <v>0</v>
      </c>
      <c r="AB20" s="86"/>
      <c r="AC20" s="91">
        <f>AA20+V20+P20+K20</f>
        <v>23.300000000000004</v>
      </c>
      <c r="AD20" s="92">
        <v>4</v>
      </c>
    </row>
    <row r="21" spans="6:30" ht="12.75">
      <c r="F21" s="93"/>
      <c r="G21" s="94"/>
      <c r="H21" s="94"/>
      <c r="I21" s="94"/>
      <c r="J21" s="9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1"/>
    </row>
    <row r="22" spans="1:30" ht="12.75">
      <c r="A22" s="2" t="s">
        <v>33</v>
      </c>
      <c r="B22" s="5"/>
      <c r="C22" s="5"/>
      <c r="D22" s="5"/>
      <c r="E22" s="5"/>
      <c r="F22" s="93"/>
      <c r="G22" s="5"/>
      <c r="H22" s="5"/>
      <c r="I22" s="5"/>
      <c r="J22" s="5"/>
      <c r="K22" s="5"/>
      <c r="L22" s="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8"/>
    </row>
    <row r="23" spans="1:30" ht="12.75">
      <c r="A23" s="5" t="s">
        <v>34</v>
      </c>
      <c r="B23" s="52">
        <v>41</v>
      </c>
      <c r="C23" s="4"/>
      <c r="D23" s="5">
        <v>81</v>
      </c>
      <c r="E23" s="4"/>
      <c r="F23" s="95">
        <v>72</v>
      </c>
      <c r="G23" s="96">
        <v>43</v>
      </c>
      <c r="H23" s="39">
        <v>45</v>
      </c>
      <c r="I23" s="39">
        <v>33</v>
      </c>
      <c r="J23" s="82">
        <f>SUM(G23:I23)</f>
        <v>121</v>
      </c>
      <c r="K23" s="38">
        <f>J23*0.1</f>
        <v>12.100000000000001</v>
      </c>
      <c r="L23" s="4"/>
      <c r="M23" s="96">
        <v>79</v>
      </c>
      <c r="N23" s="39">
        <v>73</v>
      </c>
      <c r="O23" s="40">
        <f>SUM(M23:N23)</f>
        <v>152</v>
      </c>
      <c r="P23" s="41">
        <f>O23*0.1</f>
        <v>15.200000000000001</v>
      </c>
      <c r="Q23" s="78"/>
      <c r="R23" s="96"/>
      <c r="S23" s="8"/>
      <c r="T23" s="8"/>
      <c r="U23" s="42">
        <f>SUM(R23:T23)</f>
        <v>0</v>
      </c>
      <c r="V23" s="43">
        <f>U23*0.1</f>
        <v>0</v>
      </c>
      <c r="W23" s="78"/>
      <c r="X23" s="96"/>
      <c r="Y23" s="39"/>
      <c r="Z23" s="44">
        <f>SUM(X23:Y23)</f>
        <v>0</v>
      </c>
      <c r="AA23" s="45">
        <f>Z23*0.1</f>
        <v>0</v>
      </c>
      <c r="AB23" s="78"/>
      <c r="AC23" s="97">
        <f>AA23+V23+P23+K23</f>
        <v>27.300000000000004</v>
      </c>
      <c r="AD23" s="92">
        <v>2</v>
      </c>
    </row>
    <row r="24" spans="1:30" ht="12.75">
      <c r="A24" s="5" t="s">
        <v>35</v>
      </c>
      <c r="B24" s="52">
        <v>76</v>
      </c>
      <c r="C24" s="4"/>
      <c r="D24" s="5">
        <v>84</v>
      </c>
      <c r="E24" s="4"/>
      <c r="F24" s="53">
        <v>75</v>
      </c>
      <c r="G24" s="54">
        <v>47</v>
      </c>
      <c r="H24" s="9">
        <v>50</v>
      </c>
      <c r="I24" s="9">
        <v>33</v>
      </c>
      <c r="J24" s="55">
        <f>SUM(G24:I24)</f>
        <v>130</v>
      </c>
      <c r="K24" s="98">
        <f>J24*0.1</f>
        <v>13</v>
      </c>
      <c r="L24" s="4"/>
      <c r="M24" s="54">
        <v>80</v>
      </c>
      <c r="N24" s="9">
        <v>80</v>
      </c>
      <c r="O24" s="57">
        <f>SUM(M24:N24)</f>
        <v>160</v>
      </c>
      <c r="P24" s="58">
        <f>O24*0.1</f>
        <v>16</v>
      </c>
      <c r="Q24" s="4"/>
      <c r="R24" s="54"/>
      <c r="S24" s="51"/>
      <c r="T24" s="51"/>
      <c r="U24" s="99">
        <f>SUM(R24:T24)</f>
        <v>0</v>
      </c>
      <c r="V24" s="60">
        <f>U24*0.1</f>
        <v>0</v>
      </c>
      <c r="W24" s="4"/>
      <c r="X24" s="54"/>
      <c r="Y24" s="9"/>
      <c r="Z24" s="61">
        <f>SUM(X24:Y24)</f>
        <v>0</v>
      </c>
      <c r="AA24" s="62">
        <f>Z24*0.1</f>
        <v>0</v>
      </c>
      <c r="AB24" s="4"/>
      <c r="AC24" s="63">
        <f>AA24+V24+P24+K24</f>
        <v>29</v>
      </c>
      <c r="AD24" s="64">
        <v>1</v>
      </c>
    </row>
    <row r="25" spans="1:30" ht="12.75">
      <c r="A25" s="35" t="s">
        <v>36</v>
      </c>
      <c r="B25" s="77"/>
      <c r="C25" s="78"/>
      <c r="D25" s="77"/>
      <c r="E25" s="78"/>
      <c r="F25" s="95"/>
      <c r="G25" s="54"/>
      <c r="H25" s="9"/>
      <c r="I25" s="9"/>
      <c r="J25" s="82"/>
      <c r="K25" s="38"/>
      <c r="L25" s="78"/>
      <c r="M25" s="54"/>
      <c r="N25" s="9"/>
      <c r="O25" s="40"/>
      <c r="P25" s="41"/>
      <c r="Q25" s="78"/>
      <c r="R25" s="54"/>
      <c r="S25" s="51"/>
      <c r="T25" s="51"/>
      <c r="U25" s="42"/>
      <c r="V25" s="43"/>
      <c r="W25" s="78"/>
      <c r="X25" s="54"/>
      <c r="Y25" s="9"/>
      <c r="Z25" s="44"/>
      <c r="AA25" s="45"/>
      <c r="AB25" s="78"/>
      <c r="AC25" s="97" t="s">
        <v>37</v>
      </c>
      <c r="AD25" s="9"/>
    </row>
  </sheetData>
  <sheetProtection selectLockedCells="1" selectUnlockedCells="1"/>
  <mergeCells count="8">
    <mergeCell ref="F1:K1"/>
    <mergeCell ref="M1:P1"/>
    <mergeCell ref="R1:V1"/>
    <mergeCell ref="X1:AA1"/>
    <mergeCell ref="G2:K2"/>
    <mergeCell ref="M2:P2"/>
    <mergeCell ref="R2:V2"/>
    <mergeCell ref="X2:AA2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